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.17 汝州市2020年财政专项扶贫资金项目安排计划表" sheetId="3" r:id="rId1"/>
  </sheets>
  <definedNames>
    <definedName name="_xlnm.Print_Titles" localSheetId="0">'8.17 汝州市2020年财政专项扶贫资金项目安排计划表'!$1:$5</definedName>
  </definedNames>
  <calcPr calcId="144525"/>
</workbook>
</file>

<file path=xl/sharedStrings.xml><?xml version="1.0" encoding="utf-8"?>
<sst xmlns="http://schemas.openxmlformats.org/spreadsheetml/2006/main" count="841" uniqueCount="521">
  <si>
    <t>汝州市2020年度扶贫资金项目计划完成情况公示</t>
  </si>
  <si>
    <t xml:space="preserve">                                                               单位：万元    </t>
  </si>
  <si>
    <t>序号</t>
  </si>
  <si>
    <t>项目类型</t>
  </si>
  <si>
    <t>项目序号</t>
  </si>
  <si>
    <t>项目名称</t>
  </si>
  <si>
    <t>实施地点</t>
  </si>
  <si>
    <t>建设内容</t>
  </si>
  <si>
    <t>项目牵头单位</t>
  </si>
  <si>
    <t>安排资金</t>
  </si>
  <si>
    <t>中标单位及责任人</t>
  </si>
  <si>
    <t>监理单位及责任人</t>
  </si>
  <si>
    <t>实施期限</t>
  </si>
  <si>
    <t>受益人数</t>
  </si>
  <si>
    <t>绩效目标及带贫减贫机制实现情况</t>
  </si>
  <si>
    <t>项目实施及检查验收结果</t>
  </si>
  <si>
    <t xml:space="preserve"> 总计</t>
  </si>
  <si>
    <t>中央资金</t>
  </si>
  <si>
    <t>省级资金</t>
  </si>
  <si>
    <t>县本级</t>
  </si>
  <si>
    <t>1615万元</t>
  </si>
  <si>
    <t>2810万元</t>
  </si>
  <si>
    <t>6500万元</t>
  </si>
  <si>
    <t>就业扶贫
（1个，安排资金544.553553万元，占比4.98%）</t>
  </si>
  <si>
    <t>2020年建档立卡贫困家庭劳动力外出务工补贴</t>
  </si>
  <si>
    <t>有贫困
人口的
行政村</t>
  </si>
  <si>
    <t>对外出务工人员进行交通费补贴和工资补贴</t>
  </si>
  <si>
    <t>人社局</t>
  </si>
  <si>
    <t>无</t>
  </si>
  <si>
    <t>2020年3月10日—2021年6月30日</t>
  </si>
  <si>
    <t>5400人</t>
  </si>
  <si>
    <t>激发贫困户内生动力，鼓励贫困户外出务工，对贫困户外出务工收入的5%予以补助，对外出务工的建档立卡贫困劳动力补助省外300元、省内150元的路费</t>
  </si>
  <si>
    <t>已完工，
验收合格</t>
  </si>
  <si>
    <t>小计</t>
  </si>
  <si>
    <t>公益岗位（1个，安排资金645.99万元，占比5.91%；）</t>
  </si>
  <si>
    <t>贫困户弱劳动力岗位项目</t>
  </si>
  <si>
    <t>对我市现有的“治安巡逻员”进行重新选聘，并新开发“政策宣讲员”“取水点管理员”“村卫生保洁员”“公厕管理员”“游园管理员”“光伏防火巡逻员”等公益性岗位。</t>
  </si>
  <si>
    <t>扶贫办</t>
  </si>
  <si>
    <t>2020年1月1日-9月30日</t>
  </si>
  <si>
    <t>2474人</t>
  </si>
  <si>
    <t>安排贫困户家庭弱劳动力家门口务工以增加收入</t>
  </si>
  <si>
    <t>教育扶贫（1个，安排资金235万元，占比2.15%）</t>
  </si>
  <si>
    <t>2020年汝州市雨露计划</t>
  </si>
  <si>
    <t>全市范围</t>
  </si>
  <si>
    <t>1、雨露计划职业教育补助
2、雨露计划短期技能培训补助
3、致富带头人培训</t>
  </si>
  <si>
    <t>2019.12-2020.11</t>
  </si>
  <si>
    <t>1243人</t>
  </si>
  <si>
    <t>解决贫困家庭学生就学压力、鼓励贫困劳动力参加技能培训，助力脱贫。</t>
  </si>
  <si>
    <t>金融扶贫（1个，安排资金287.532451万元，占比2.63%）</t>
  </si>
  <si>
    <t>2020年金融贴息</t>
  </si>
  <si>
    <t>全市有贫困人口的行政村</t>
  </si>
  <si>
    <t>1、扶贫小额信贷贴息
2、企贷企用贴息</t>
  </si>
  <si>
    <t>2020年1月-2020年12月</t>
  </si>
  <si>
    <t>6674户</t>
  </si>
  <si>
    <t>通过贷款贴息，降低贫困户和企业的贷款成本，推动其产业发展。</t>
  </si>
  <si>
    <t>其他类（1个，安排资金746.264984万元，占比6.83%）</t>
  </si>
  <si>
    <t>2020年项目管理费</t>
  </si>
  <si>
    <t>全市范围内工程类项目</t>
  </si>
  <si>
    <t>解决扶贫项目设计、监理、检测等费用。</t>
  </si>
  <si>
    <t>2020年2月-6月</t>
  </si>
  <si>
    <t>生活条件改善（1个，安排资金314.276093万元，占比2.88%）</t>
  </si>
  <si>
    <t>安全饮水</t>
  </si>
  <si>
    <t>于窑村
枣树庙村白马村
甄窑村
桥沟村
陈窑村
黄岭
蟒窝村
寺上村
田窑村
十岭村
王台村</t>
  </si>
  <si>
    <t>打14眼，新建截浅坝两座，蓄水池9座，并配套铺设PE管道及钢管、高低压线路解决于窑村等6个乡镇13个贫困村的饮水安全问题</t>
  </si>
  <si>
    <t>市水利局</t>
  </si>
  <si>
    <t>4505人</t>
  </si>
  <si>
    <t>解决人畜饮水问题，改善贫困户生活条件，提高群众满意度。</t>
  </si>
  <si>
    <t>基础建设
（18个，安排资金1085.914043万元，占比9.94%）</t>
  </si>
  <si>
    <t>陵头镇东山村道路硬化项目</t>
  </si>
  <si>
    <t>陵头镇东山村</t>
  </si>
  <si>
    <t>东山至大庙韩疙瘩硬化道路3.25公里</t>
  </si>
  <si>
    <t xml:space="preserve">市交通局    </t>
  </si>
  <si>
    <t>河南水诚建设工程有限公司
丁小广</t>
  </si>
  <si>
    <t>河南凯达工程技术有限公司
程立峰</t>
  </si>
  <si>
    <t>60日历天2020年4月23-2020年6月22日</t>
  </si>
  <si>
    <t>8户29人</t>
  </si>
  <si>
    <t>改善村民生产生活条件，为该村的产品的输出提供便利，提高群众满意度。</t>
  </si>
  <si>
    <t>蟒川镇任庄村道路硬化项目</t>
  </si>
  <si>
    <t>任庄村</t>
  </si>
  <si>
    <t>道路硬化1.06公里</t>
  </si>
  <si>
    <t>河南天利建设工程有限公司牛现奇</t>
  </si>
  <si>
    <t>河南凯达工程技术有限公司程立峰</t>
  </si>
  <si>
    <t>60日历天（2020年4月23日至2020年6月22日）</t>
  </si>
  <si>
    <t>3户3人</t>
  </si>
  <si>
    <t>满足村民生产生活需求，改善村民出行条件，为村民尽快脱贫提供便利，提高群众满意度。</t>
  </si>
  <si>
    <t>大峪镇棉花村道路硬化项目</t>
  </si>
  <si>
    <t>棉花村</t>
  </si>
  <si>
    <t>硬化道路1.8公里</t>
  </si>
  <si>
    <t>河南祥鹰市政工程有限公司    杨永涛</t>
  </si>
  <si>
    <t>河南凯达工程技术有限公司   程立峰</t>
  </si>
  <si>
    <t>60日历天（2020年4月23日—2020年6月22日）</t>
  </si>
  <si>
    <t>28户78人</t>
  </si>
  <si>
    <t>方便全村群众出行和农产品的运出，促进棉花村经济快速发展。</t>
  </si>
  <si>
    <t>国有汝州市风穴林场改善生产、生活条件工程</t>
  </si>
  <si>
    <t>风穴林场</t>
  </si>
  <si>
    <t>1.打井一眼及配套；2.修路：长210米，宽4米。</t>
  </si>
  <si>
    <t>河南源溢建设工程有限公司（打井）河南宇锦建设实业有限公司（修路）</t>
  </si>
  <si>
    <t xml:space="preserve">深圳群伦项目管理有限公司
</t>
  </si>
  <si>
    <t>20日历天（2020年4月9日至2020年4月28日）</t>
  </si>
  <si>
    <t>60户240人</t>
  </si>
  <si>
    <t>满足职工生产生活需求，改善职工出行条件，解决职工出行提供便利，提高群众满意度。</t>
  </si>
  <si>
    <t>临汝镇临东村道路硬化项目</t>
  </si>
  <si>
    <t>临汝镇临东村</t>
  </si>
  <si>
    <t>硬化道路439米</t>
  </si>
  <si>
    <t>临汝镇政府</t>
  </si>
  <si>
    <t>河南春谦建设工程有限公司</t>
  </si>
  <si>
    <t>平顶山隆庆工程建设监理有限公司</t>
  </si>
  <si>
    <t>20日历天（2020年4月15日--2020年5月5日）</t>
  </si>
  <si>
    <t>76户282人</t>
  </si>
  <si>
    <t>方便群众出行、生产、生活</t>
  </si>
  <si>
    <t>已完工，                  验收合格</t>
  </si>
  <si>
    <t>黄沟村农业灌溉项目</t>
  </si>
  <si>
    <t>黄沟村</t>
  </si>
  <si>
    <t>新打220深井一眼及配套设备的购置安装。</t>
  </si>
  <si>
    <t>夏店镇人民政府
王磊</t>
  </si>
  <si>
    <t>河南江源水利水电工程有限公司</t>
  </si>
  <si>
    <t>河南鑫东辰工程管理有限公司</t>
  </si>
  <si>
    <t>2020年3月28日至2020年4月17日</t>
  </si>
  <si>
    <t>141户568人</t>
  </si>
  <si>
    <t>改善村民农业灌溉条件。</t>
  </si>
  <si>
    <t>桥沟村农业灌溉项目</t>
  </si>
  <si>
    <t>陵头镇桥沟村</t>
  </si>
  <si>
    <t>新打机井1眼及配套</t>
  </si>
  <si>
    <t>陵头镇政府</t>
  </si>
  <si>
    <t>河南德邦市政工程有限公司
元安龙</t>
  </si>
  <si>
    <t>深圳群伦项目管理有限公司
李晓燕</t>
  </si>
  <si>
    <t>10日历天（2020年4月18日至2020年4月27日）</t>
  </si>
  <si>
    <t>48户243人</t>
  </si>
  <si>
    <t>提高农产品产出量，促进群众增收，改善村内生态环境，同时，增加群众的满意度。</t>
  </si>
  <si>
    <t>高岭村道路硬化项目</t>
  </si>
  <si>
    <t>高岭村</t>
  </si>
  <si>
    <t>硬化道路2968米</t>
  </si>
  <si>
    <t>大峪镇政府</t>
  </si>
  <si>
    <t>河南恒栾建设有限公司
薛红星</t>
  </si>
  <si>
    <t>河南林飞建设工程监理有限公司
桂林</t>
  </si>
  <si>
    <t>9日历天
（2020年4月14日—2020年4月23日）</t>
  </si>
  <si>
    <t>101户</t>
  </si>
  <si>
    <t>改变群众因雨雪天气道路泥泞的不堪状况，便于土特产外运，助力脱贫。</t>
  </si>
  <si>
    <t>沙古堆村道路硬化项目</t>
  </si>
  <si>
    <t>陵头镇沙古堆村</t>
  </si>
  <si>
    <t>硬化道路470米</t>
  </si>
  <si>
    <t>河南万苏建设工程有限公司
葛雪雪</t>
  </si>
  <si>
    <t>河南林飞建设工程监理有限公司
程俊丽</t>
  </si>
  <si>
    <t>77户344人</t>
  </si>
  <si>
    <t>基础建设（18个，安排资金1085.914043万元，占比9.94%）</t>
  </si>
  <si>
    <t>申坡村灌溉项目</t>
  </si>
  <si>
    <t>陵头镇申坡村</t>
  </si>
  <si>
    <t>河南源溢建设工程有限公司
申景现</t>
  </si>
  <si>
    <t>30日历天（2020年4月14日至2020年5月14日）</t>
  </si>
  <si>
    <t>115户508人</t>
  </si>
  <si>
    <t>焦岭村农业灌溉项目</t>
  </si>
  <si>
    <t>焦岭村</t>
  </si>
  <si>
    <t>宋窑自然村北部新建180m深机井1眼及配套</t>
  </si>
  <si>
    <t>米庙镇人民政府
王志云</t>
  </si>
  <si>
    <t>河南源溢建设工程有限公司
申元佳</t>
  </si>
  <si>
    <t>20日历天（2020年4月14日至2020年5月3日）</t>
  </si>
  <si>
    <t>74户232人</t>
  </si>
  <si>
    <t>促进农业、产业经济发展，增加集体经济收入</t>
  </si>
  <si>
    <t>车厂村道路硬化项目</t>
  </si>
  <si>
    <t>车厂村</t>
  </si>
  <si>
    <t>混凝土路面硬化3150㎡、厚度0.18米</t>
  </si>
  <si>
    <t>寄料镇政府
鲁哲锋</t>
  </si>
  <si>
    <t>河南仁城市政园林工程有限公司
卢玉霞</t>
  </si>
  <si>
    <t xml:space="preserve"> 河南林飞建设工程有限公司
张伟</t>
  </si>
  <si>
    <t>6日历天（2020年4月15日-2020年4月20日）</t>
  </si>
  <si>
    <t>110户480人</t>
  </si>
  <si>
    <t>赵沟村道路硬化项目</t>
  </si>
  <si>
    <t>南赵沟村</t>
  </si>
  <si>
    <t>混凝土路面硬化2550㎡、厚度0.18米</t>
  </si>
  <si>
    <t>4日历天（2020年4月15日-2020年4月19日）</t>
  </si>
  <si>
    <t>70户263人</t>
  </si>
  <si>
    <t>磨石村道路硬化项目</t>
  </si>
  <si>
    <t>磨石村</t>
  </si>
  <si>
    <t>混凝土路面硬化3099㎡、厚度0.18米</t>
  </si>
  <si>
    <t>河南省宝雅城建环保工程有限公司
杨振峰</t>
  </si>
  <si>
    <t>9日历天（2020年4月15日-2020年4月24日）</t>
  </si>
  <si>
    <t>365户1540人</t>
  </si>
  <si>
    <t>石梯村道路硬化项目</t>
  </si>
  <si>
    <t>石梯村</t>
  </si>
  <si>
    <t>混凝土路面硬化9000㎡、厚度0.18米</t>
  </si>
  <si>
    <t>河南润帆实业有限公司
徐铮</t>
  </si>
  <si>
    <t>10日历天（2020年4月15日-2020年4月24日）</t>
  </si>
  <si>
    <t>57户215人</t>
  </si>
  <si>
    <t>白马村道路硬化项目</t>
  </si>
  <si>
    <t>白马村</t>
  </si>
  <si>
    <t>在白马村2组硬化道路530米，宽3.5米。</t>
  </si>
  <si>
    <t>骑岭乡人民政府
周营伟</t>
  </si>
  <si>
    <t>河南鑫东辰工程管理有限公司
赵国勇</t>
  </si>
  <si>
    <t>7日历天（2020年4月7日—2020年4月14日）</t>
  </si>
  <si>
    <t>29户</t>
  </si>
  <si>
    <t>改善群众居住环境，方便群众出行，提高群众满意度</t>
  </si>
  <si>
    <t>龙王村道路硬化项目</t>
  </si>
  <si>
    <t>龙王村</t>
  </si>
  <si>
    <t>硬化道路1011平方</t>
  </si>
  <si>
    <t>大峪镇政府
李建星</t>
  </si>
  <si>
    <t>河南华隆建设有限公司
董春立</t>
  </si>
  <si>
    <t>20日历天（2020年4月3日—2020年4月23日）</t>
  </si>
  <si>
    <t>200人</t>
  </si>
  <si>
    <t>十岭村农业灌溉项目</t>
  </si>
  <si>
    <t>十岭村</t>
  </si>
  <si>
    <t>建设蓄水池3个，铺设管道4000米，配套水泵管理房等</t>
  </si>
  <si>
    <t>河南华隆建设有限公司</t>
  </si>
  <si>
    <t>河南林飞建设工程监理有限公司</t>
  </si>
  <si>
    <t>30日历天（2020年4月3日—2020年5月2日）</t>
  </si>
  <si>
    <t>267户910人</t>
  </si>
  <si>
    <t>助力发展花椒种植产业，增加群众收入和壮大村级集体经济收入。</t>
  </si>
  <si>
    <t>产业扶贫
（56个，安排资金7065.468876万元，占比64.67%）</t>
  </si>
  <si>
    <t>朱沟村扶贫基地配套项目</t>
  </si>
  <si>
    <t>陵头镇朱沟村</t>
  </si>
  <si>
    <t>新打机井1眼及机电配套，地埋管1000米。</t>
  </si>
  <si>
    <t>河南衡大工程监理有限公司
李晓东</t>
  </si>
  <si>
    <t>25天（2020年 月 日-2020年 月 日）</t>
  </si>
  <si>
    <t>64户260人</t>
  </si>
  <si>
    <t>改善扶贫基地生产生活条件，提升带贫效益。</t>
  </si>
  <si>
    <t>2020年畜牧养殖补贴</t>
  </si>
  <si>
    <t>有贫困人口的行政村</t>
  </si>
  <si>
    <t>为符合条件的建档立卡贫困养殖户销售牲畜时进行补贴</t>
  </si>
  <si>
    <t>汝州市畜牧局
李龙飞</t>
  </si>
  <si>
    <t>2020年1月1日-6月30日</t>
  </si>
  <si>
    <t>703户</t>
  </si>
  <si>
    <t>703户贫困户发展的猪、牛、羊、鸡、鸭、鹅、兔、蜂等，奖补147.32万元，带动贫困户销售收入1387.15万元。</t>
  </si>
  <si>
    <t>2020年林业产业以奖代补项目</t>
  </si>
  <si>
    <t>对全市发展经济林的建档立卡贫困户进行奖补</t>
  </si>
  <si>
    <t>林业局</t>
  </si>
  <si>
    <t>2020年1月1日-2020年9月30日</t>
  </si>
  <si>
    <t>1747户</t>
  </si>
  <si>
    <t>2020年全市1747户贫困户种植经济林3964.38亩，发放奖补资金158.58万元。</t>
  </si>
  <si>
    <t>2020年生态护林员项目</t>
  </si>
  <si>
    <t>有荒山的贫困村</t>
  </si>
  <si>
    <t>选聘贫困户为专职生态护林员。</t>
  </si>
  <si>
    <t>2019年11月1日-2020年4月30日</t>
  </si>
  <si>
    <t>148人</t>
  </si>
  <si>
    <t>防火期内每人每月600元，共计3600元。</t>
  </si>
  <si>
    <t>2020年农业产业以奖代补项目</t>
  </si>
  <si>
    <t>对全市发展花生、红薯、油菜、中草药的建档立卡贫困户进行奖补。</t>
  </si>
  <si>
    <t>农业农村局</t>
  </si>
  <si>
    <t>2020年1月1日-5月30日</t>
  </si>
  <si>
    <t>2919户</t>
  </si>
  <si>
    <t>对全市2919户贫困户种植的油菜、中草药等6318.5亩奖补资金115.15万元。</t>
  </si>
  <si>
    <t>2020年产业扶贫基地奖补项目</t>
  </si>
  <si>
    <t>各乡镇</t>
  </si>
  <si>
    <t>对带贫经营主体吸纳贫困户务工进行奖补</t>
  </si>
  <si>
    <t>2020年5月18日-7月5日</t>
  </si>
  <si>
    <t>58人</t>
  </si>
  <si>
    <t>对年务工收入5000元以上的奖补1000元，年务工收入10000元以上的奖补3000元。</t>
  </si>
  <si>
    <t>蓝莓产业扶贫项目</t>
  </si>
  <si>
    <t>温泉镇
连圪垱村</t>
  </si>
  <si>
    <t>建设63个蓝莓设施大棚</t>
  </si>
  <si>
    <t>温泉镇人民政府
（王钱柱）</t>
  </si>
  <si>
    <t>河南固信建筑工程有限公司
（秦丽君）</t>
  </si>
  <si>
    <t>建基工程咨询有限公司
（孙振）</t>
  </si>
  <si>
    <t xml:space="preserve">
60日历天2020年4月21日-2020年6月20日</t>
  </si>
  <si>
    <t>全市63个贫困村以内的户数及人数</t>
  </si>
  <si>
    <t>1、每年9月30日由中农富邦生态农业发展有限公司向63个贫困村支付租金，作为63个贫困村村集体经济入为期10年。
2、1-3年每村每年5500元，4-6年每村每年7500元，7-10年每村每年9000元。
3、确保资金平均年收益率不低于12.5%</t>
  </si>
  <si>
    <t>魏沟村豆腐加工厂</t>
  </si>
  <si>
    <t>焦村镇魏沟村</t>
  </si>
  <si>
    <t>新建厂房占地300平方米，购置豆腐加工设备一套</t>
  </si>
  <si>
    <t>焦村镇人民政府
席增涛</t>
  </si>
  <si>
    <t>河南亘浩建设工程有限公司</t>
  </si>
  <si>
    <t>7日历天（2020年4月17日至2020年4月24日）</t>
  </si>
  <si>
    <t>70户280人</t>
  </si>
  <si>
    <t>年租金3万元，安排贫困户务工10人</t>
  </si>
  <si>
    <t>焦村镇桑枝食用菌加工厂厂房</t>
  </si>
  <si>
    <t>焦村镇邢村</t>
  </si>
  <si>
    <t>建设2座600平方米食用菌菌棒加工厂。</t>
  </si>
  <si>
    <t>河南万苏建设工程有限公司</t>
  </si>
  <si>
    <t>215户776人</t>
  </si>
  <si>
    <t>厂房租赁不低于投资额8%。</t>
  </si>
  <si>
    <t>焦村镇桑枝食用菌加工厂项目（设备）</t>
  </si>
  <si>
    <t>购置桑植粉碎机、装袋生产线各两台，灭菌锅及配套0.5T燃气锅炉和粉碎车间除尘设备各一套，厂区大门及车间大门4扇等厂房配套设配</t>
  </si>
  <si>
    <t>焦村镇政府</t>
  </si>
  <si>
    <t>河南汝惠实业有限公司  李英利</t>
  </si>
  <si>
    <t>河南林飞建设工程监理有限公司  程强</t>
  </si>
  <si>
    <t>10日历天（2020年5月25日-6月4日）</t>
  </si>
  <si>
    <t>焦村镇桑枝食用菌种植大棚项目1标</t>
  </si>
  <si>
    <t>一标（邢村13、杜村1）</t>
  </si>
  <si>
    <t>建设14座桑枝食用菌培育种植大棚</t>
  </si>
  <si>
    <t>河南郝磊建设发展有限公司</t>
  </si>
  <si>
    <t>139户460人</t>
  </si>
  <si>
    <t>大棚租赁费8万元带动15名贫困人口就业</t>
  </si>
  <si>
    <t>焦村镇桑枝食用菌种植大棚项目2标</t>
  </si>
  <si>
    <t>二标（杜村3、靳村7）</t>
  </si>
  <si>
    <t>建设10座桑枝食用菌培育种植大棚</t>
  </si>
  <si>
    <t>93户320人</t>
  </si>
  <si>
    <t>大棚租赁费6万元带动15名贫困人口就业</t>
  </si>
  <si>
    <t>焦村镇桑枝食用菌种植大棚项目3标</t>
  </si>
  <si>
    <t>三标（张村7、魏沟3）</t>
  </si>
  <si>
    <t>河南仁诚市政园林工程有限公司</t>
  </si>
  <si>
    <t>85户323人</t>
  </si>
  <si>
    <t>焦村镇桑枝食用菌种植大棚项目4标</t>
  </si>
  <si>
    <t>四标（李楼村7、槐树7）</t>
  </si>
  <si>
    <t>河南广德晟建设工程有限公司</t>
  </si>
  <si>
    <t>75户251人</t>
  </si>
  <si>
    <t>杜村桑蚕大棚</t>
  </si>
  <si>
    <t>杜村</t>
  </si>
  <si>
    <t>养蚕大棚4座</t>
  </si>
  <si>
    <t>河南华隆建设工程有限公司</t>
  </si>
  <si>
    <t>18户42人</t>
  </si>
  <si>
    <t>大棚租赁费2-2.4万元带动15名贫困人口就业</t>
  </si>
  <si>
    <t>东沟村蜜蜂养殖项目</t>
  </si>
  <si>
    <t>东沟</t>
  </si>
  <si>
    <t>购置蜜蜂及配套蜂具150箱（套）：1000元/箱（套）</t>
  </si>
  <si>
    <t>河南汇总实业有限公司</t>
  </si>
  <si>
    <t>46户142人</t>
  </si>
  <si>
    <t>年租金不低于投资额的8%</t>
  </si>
  <si>
    <t>东沟村标准化蜜蜂养殖场项目</t>
  </si>
  <si>
    <t>120平方米仓储一座</t>
  </si>
  <si>
    <t>安沟村蜜蜂养殖项目</t>
  </si>
  <si>
    <t>安沟</t>
  </si>
  <si>
    <t>河南汝惠实业有限公司</t>
  </si>
  <si>
    <t>61户235人</t>
  </si>
  <si>
    <t>安沟村标准化蜜蜂养殖场项目</t>
  </si>
  <si>
    <t>蛮子洼村香菇大棚配套项目</t>
  </si>
  <si>
    <t>蛮子洼村</t>
  </si>
  <si>
    <t>香菇大棚配套基础设施建设</t>
  </si>
  <si>
    <t>河南省武硕建设工程有限公司
武振美</t>
  </si>
  <si>
    <t>30日历天（2020年4月11日-2020年5月11日）</t>
  </si>
  <si>
    <t>87户394人</t>
  </si>
  <si>
    <t>年租金不低于投资额的8%；带动16名贫困人口就业</t>
  </si>
  <si>
    <t>石梯村自驾游基地</t>
  </si>
  <si>
    <t>10间小木屋200平方米、150米水泥路、栅栏等</t>
  </si>
  <si>
    <t>37日历天（2020年4月15日-2020年5月22日）</t>
  </si>
  <si>
    <t>66户237人</t>
  </si>
  <si>
    <t>黄柏村蛋鸡养殖项目</t>
  </si>
  <si>
    <t>黄柏村</t>
  </si>
  <si>
    <t>400平方标准化鸡舍及配套设施</t>
  </si>
  <si>
    <t>河南豫旺建设工程有限公司
张继军</t>
  </si>
  <si>
    <t>30日历天（2020年4月13日-2020年5月13日）</t>
  </si>
  <si>
    <t>129户544人</t>
  </si>
  <si>
    <t>寺上村民俗项目</t>
  </si>
  <si>
    <t>寺上村</t>
  </si>
  <si>
    <t>建设504.84平方米的民俗文化园一座。</t>
  </si>
  <si>
    <t>蟒川镇政府
王俊岩</t>
  </si>
  <si>
    <t>河南天利建设工程有限公司</t>
  </si>
  <si>
    <t>？日历天（2020年4月15日至2020年6月14日）</t>
  </si>
  <si>
    <t>705户2820人</t>
  </si>
  <si>
    <t>寺上村、娘庙村、蟒窝村和牛角岭村每年可各增加村集体经济收入2.5万元。</t>
  </si>
  <si>
    <t>杨沟村农机采购项目</t>
  </si>
  <si>
    <t>杨沟村</t>
  </si>
  <si>
    <t>购置东方红LX1604拖拉机1台,东方红LX1000拖拉机1台。</t>
  </si>
  <si>
    <t>河南金宇农化有限公司
潘晓涛</t>
  </si>
  <si>
    <t>7日历天（2020年4月2日—2020年4月8日）</t>
  </si>
  <si>
    <t>55户180人</t>
  </si>
  <si>
    <t>每年可增加村集体经济收入4.5万元。</t>
  </si>
  <si>
    <t>郝沟村农机采购项目</t>
  </si>
  <si>
    <t>郝沟村</t>
  </si>
  <si>
    <t>33户101人</t>
  </si>
  <si>
    <t>十岭村花椒种植</t>
  </si>
  <si>
    <t>大峪镇十岭村</t>
  </si>
  <si>
    <t>种植花椒100亩</t>
  </si>
  <si>
    <t>2019年10月-2020年5月</t>
  </si>
  <si>
    <t>109人</t>
  </si>
  <si>
    <t>壮大村级集体经济收入。</t>
  </si>
  <si>
    <t>寨湾村林下养殖项目</t>
  </si>
  <si>
    <t>寨湾村</t>
  </si>
  <si>
    <t>建设养殖大棚400平方，钢丝围栏高2米，长1800米，10立方水罐2个。</t>
  </si>
  <si>
    <t>20日历天（2020年3月31日—2020年4月20日）</t>
  </si>
  <si>
    <t>80户286人</t>
  </si>
  <si>
    <t>助力发展养殖产业，壮大村级集体经济收入。</t>
  </si>
  <si>
    <t>王台村花椒种植</t>
  </si>
  <si>
    <t>大峪镇王台村</t>
  </si>
  <si>
    <t>种植花椒100余亩</t>
  </si>
  <si>
    <t>181人</t>
  </si>
  <si>
    <t>玉皇村花椒种植</t>
  </si>
  <si>
    <t>大峪镇玉皇村</t>
  </si>
  <si>
    <t>78人</t>
  </si>
  <si>
    <t>田窑村花椒种植</t>
  </si>
  <si>
    <t>大峪镇田窑村</t>
  </si>
  <si>
    <t>花椒种植100亩</t>
  </si>
  <si>
    <t>189人</t>
  </si>
  <si>
    <t>刘何村蜜蜂养殖基地</t>
  </si>
  <si>
    <t>大峪镇刘何村</t>
  </si>
  <si>
    <t>50箱</t>
  </si>
  <si>
    <t>60户220人</t>
  </si>
  <si>
    <t>增加村集体经济收入5000元以上。</t>
  </si>
  <si>
    <t>玉皇村蜜蜂养殖项目</t>
  </si>
  <si>
    <t>33户78人</t>
  </si>
  <si>
    <t>赵楼村蜜蜂养殖</t>
  </si>
  <si>
    <t>大峪镇赵楼村</t>
  </si>
  <si>
    <t>58户149人</t>
  </si>
  <si>
    <t>高岭村蜜蜂养殖项目</t>
  </si>
  <si>
    <t>大峪镇高岭村</t>
  </si>
  <si>
    <t>100箱</t>
  </si>
  <si>
    <t>123户490人</t>
  </si>
  <si>
    <t>增加村集体经济收入10000元以上。</t>
  </si>
  <si>
    <t>高岭村蜜蜂养殖配套项目</t>
  </si>
  <si>
    <t>建设蜂蜜储存室50平方</t>
  </si>
  <si>
    <t>1122人</t>
  </si>
  <si>
    <t>肋力发展养蜂产业，壮大村级集体经济收入。</t>
  </si>
  <si>
    <t>枣树庙村养殖大棚项目</t>
  </si>
  <si>
    <t>枣树庙村</t>
  </si>
  <si>
    <t>新建钢结构养殖大棚一座及配套设施</t>
  </si>
  <si>
    <t>米庙镇政府
陶帅平</t>
  </si>
  <si>
    <t>河南华隆建设工程有限公司
董春立</t>
  </si>
  <si>
    <t>20日历天（2020年4月2日至2020年4月21日）</t>
  </si>
  <si>
    <t>74户246人</t>
  </si>
  <si>
    <t>对外出租，增加村集体经济收入2万元，改善村民生产生活条件。</t>
  </si>
  <si>
    <t>枣树庙村花椒种植项目</t>
  </si>
  <si>
    <t>村集体种植花椒400亩</t>
  </si>
  <si>
    <t>汝州市红太阳苗木专业合作社
宋运增</t>
  </si>
  <si>
    <t>2020年2月至2020年6月</t>
  </si>
  <si>
    <t>75户255人</t>
  </si>
  <si>
    <t>增加村集体经济收入约4万元，改善村民生产生活条件，增加村民收入。</t>
  </si>
  <si>
    <t>于窑村冷库建设项目</t>
  </si>
  <si>
    <t>于窑村</t>
  </si>
  <si>
    <t>新建冷库一座及配套设施</t>
  </si>
  <si>
    <t>河南仁诚市政园林工程有限公司
卢玉霞</t>
  </si>
  <si>
    <t>30日历天（2020年4月3日至2020年5月2日）</t>
  </si>
  <si>
    <t>63户230人</t>
  </si>
  <si>
    <t>对外出租，增加村集体经济收入4万元，带动贫困户脱贫致富。</t>
  </si>
  <si>
    <t>九间窑村花椒基地建设</t>
  </si>
  <si>
    <t>九间窑村</t>
  </si>
  <si>
    <t>种植花椒300亩</t>
  </si>
  <si>
    <t>3户12人</t>
  </si>
  <si>
    <t>对外承包经营，每年增加村集体经济2.88万元</t>
  </si>
  <si>
    <t>焦岭村花椒种植项目</t>
  </si>
  <si>
    <t>159户516人</t>
  </si>
  <si>
    <t>成立花椒专业合作社，负责花椒后期管理、销售等，以就近务工形式吸纳贫困户10余人务工，增加收入。</t>
  </si>
  <si>
    <t>河口村鸡舍建设项目</t>
  </si>
  <si>
    <t>河口村</t>
  </si>
  <si>
    <t>建设15米宽，80米长标准化鸡舍2栋。</t>
  </si>
  <si>
    <t>45日历天（2020年4月15日至2020年5月30日）</t>
  </si>
  <si>
    <t>549户2270人</t>
  </si>
  <si>
    <t>促进村集体增收，带动相关运输业、种植业发展，间接提供就业岗位20多个。</t>
  </si>
  <si>
    <t>陈庄村蚕桑基地配套</t>
  </si>
  <si>
    <t>陈庄村</t>
  </si>
  <si>
    <t>两座8.5m*50m桑蚕大棚、两座8.5m*45m桑蚕大棚、育蚕舍及配套安装设备。</t>
  </si>
  <si>
    <t>20日历天（2020年3月28日至2020年4月17日）</t>
  </si>
  <si>
    <t>65户259人</t>
  </si>
  <si>
    <t>带动贫困人口发展种养增加收入。</t>
  </si>
  <si>
    <t>关帝庙村花椒种植项目</t>
  </si>
  <si>
    <t>夏店镇关帝庙村</t>
  </si>
  <si>
    <t>新栽植花椒经济林120亩</t>
  </si>
  <si>
    <t>夏店镇政府</t>
  </si>
  <si>
    <t>793人</t>
  </si>
  <si>
    <t>甄窑村花椒种植项目</t>
  </si>
  <si>
    <t>夏店镇甄窑村</t>
  </si>
  <si>
    <t xml:space="preserve">种植花椒400亩
</t>
  </si>
  <si>
    <t>607人</t>
  </si>
  <si>
    <t>河口村花椒种植项目</t>
  </si>
  <si>
    <t>夏店镇河口村</t>
  </si>
  <si>
    <t>发展集体经济种植花椒200亩</t>
  </si>
  <si>
    <t>374人</t>
  </si>
  <si>
    <t>沙古堆村花椒种植项目</t>
  </si>
  <si>
    <t>陵头镇政府张晓锋</t>
  </si>
  <si>
    <t>2020年3月-6月</t>
  </si>
  <si>
    <t>与合作社合作发展.增加贫困群众土地流转受益，吸纳贫困人口务工增收，挂果后稳定增加村集体收入。</t>
  </si>
  <si>
    <t>叶寨村服装加工设备购置</t>
  </si>
  <si>
    <t>陵头镇叶寨村</t>
  </si>
  <si>
    <t>购买服装加工设备</t>
  </si>
  <si>
    <t>陵头镇政府师格</t>
  </si>
  <si>
    <t>浙江佳岛缝纫机有限公司
郭迎超</t>
  </si>
  <si>
    <t>108户420人</t>
  </si>
  <si>
    <t>每年可增加村集体经济2.5万元吸纳贫困务工以增加收入。</t>
  </si>
  <si>
    <t>朱沟村食品加工项目</t>
  </si>
  <si>
    <t>购置生产线一套</t>
  </si>
  <si>
    <t>陵头镇政府杨浩军</t>
  </si>
  <si>
    <t>河南汝慧实业有限公司
李英利</t>
  </si>
  <si>
    <t>45日历天（2020年6月3日至2020年7月18日）</t>
  </si>
  <si>
    <t>每年可增加村集体经济收入5万元，提供就业岗位，带动贫困户务工。</t>
  </si>
  <si>
    <t>裴家村蔬菜大棚项目</t>
  </si>
  <si>
    <t xml:space="preserve">
裴家村</t>
  </si>
  <si>
    <t>新建蔬菜大棚4座</t>
  </si>
  <si>
    <t>王寨乡政府
李丰义</t>
  </si>
  <si>
    <t>河南仁诚市政园林工程有限公司
（卢玉霞 ）</t>
  </si>
  <si>
    <t>河南林飞建设工程监理有限公司（桂林）</t>
  </si>
  <si>
    <t xml:space="preserve">15日历天
（ 2020年3月27日-2020年4月11日）
</t>
  </si>
  <si>
    <t>109户452人</t>
  </si>
  <si>
    <t>将大棚出租，增加村集体收入，建档立卡贫困户109户452人收益。</t>
  </si>
  <si>
    <t>裴家村农机购置项目（省派书记）</t>
  </si>
  <si>
    <t>裴家村</t>
  </si>
  <si>
    <t>东方红LX1804拖拉机两台、1LYF445液压翻转梨两台，东方红1GQN280K旋耕机两台。</t>
  </si>
  <si>
    <t>河南金宇农化有限公司
（ 潘辉涛 ）</t>
  </si>
  <si>
    <t>20日历天
（2020年4月20日—2020年5月10日）</t>
  </si>
  <si>
    <t>将农机设备出租，增加村集体收入，建档立卡贫困户109户452人收益。</t>
  </si>
  <si>
    <t>十字路村购置农机项目</t>
  </si>
  <si>
    <t>十字路村</t>
  </si>
  <si>
    <t>东方红LX1604拖拉机、东方红ME604拖拉机、东方红280K旋耕机、东方红160D旋耕机、德州牦牛4J225秸秆还田机各一台</t>
  </si>
  <si>
    <t xml:space="preserve">4日历天
（ 2020年3月26日8-2020年3月30日）
</t>
  </si>
  <si>
    <t>6户19人</t>
  </si>
  <si>
    <t>将农机设备出租，增加村集体收入，建档立卡贫困户6户19受益。</t>
  </si>
  <si>
    <t>刘凹村育肥猪饲养栋舍项目</t>
  </si>
  <si>
    <t>刘凹村</t>
  </si>
  <si>
    <t>育肥猪饲养栋舍3栋</t>
  </si>
  <si>
    <t>王寨乡政府李丰义</t>
  </si>
  <si>
    <t>河南华隆建设工程有限公司
（张平）</t>
  </si>
  <si>
    <t xml:space="preserve">30日历天
（ 2020年3月31日-2020年4月29日）
  </t>
  </si>
  <si>
    <t>115户417人</t>
  </si>
  <si>
    <t>将育肥猪饲养栋舍出租，增加村集体经济收入，吸纳贫困务工以增加收入。</t>
  </si>
  <si>
    <t>白马村蜜蜂养殖项目</t>
  </si>
  <si>
    <t>购买蜜蜂50箱</t>
  </si>
  <si>
    <t>1日历天（2020年4月28日）</t>
  </si>
  <si>
    <t>24户</t>
  </si>
  <si>
    <t>增加村集体经济，增强村级带贫能力</t>
  </si>
  <si>
    <t>汝州市光伏发电建设扶贫项目</t>
  </si>
  <si>
    <t>共61个村级电站，分布在全市55个建档立卡贫困村及12个易地搬迁安置点</t>
  </si>
  <si>
    <t>共61个电站的建设施工，单个电站规模为300KWp或500KWp，总规模为23.285MWp</t>
  </si>
  <si>
    <t>汝州市扶贫开发投资有限公司</t>
  </si>
  <si>
    <t>平高集团有限公司（宋胜利）四川东旭电力工程有限公司（任玉良）河南中恒电力科技有限公司（蔡全喜）</t>
  </si>
  <si>
    <t>河南海纳建设工程管理有限公司（王志强）河南荣泰工程管理有限公司（赵晓鲁）</t>
  </si>
  <si>
    <t xml:space="preserve">
（ 2017年12月19日-2018年4月30日）
</t>
  </si>
  <si>
    <t>3593户</t>
  </si>
  <si>
    <t>对建档立卡贫困户中光伏收益对象直接补助和增加村集体经济收入</t>
  </si>
  <si>
    <t>易地搬迁消费扶贫仓储物流基地项目</t>
  </si>
  <si>
    <t>骑岭乡黄庄村</t>
  </si>
  <si>
    <t>主要建设农产品仓库、冷冻库、设备机房等附属配套设施。购置主要设备为冷冻、冷藏设备货架自动售卖机、配送车、装卸车等附属配套设施</t>
  </si>
  <si>
    <t>发改委
农发公司</t>
  </si>
  <si>
    <t>汝州市建筑工程公司（施工)于杰，汝州市瑞通汽车贸易有限公司（牵头人）田跃峰</t>
  </si>
  <si>
    <t>永明项目管理有限公司  张镜洲</t>
  </si>
  <si>
    <t>施工部分（2020年7月30日-2020年10月12日），采购部分（2020年8月26日-2020年9月2日）</t>
  </si>
  <si>
    <t>2046户8112人</t>
  </si>
  <si>
    <t>每年收益约65万元，能直接带动附近贫困户劳动力 70 人左右，每人每月工资 1800 元。</t>
  </si>
  <si>
    <t>汝州市汝蓝庄园设施大棚产业扶贫项目</t>
  </si>
  <si>
    <t>全市1393户兜底户</t>
  </si>
  <si>
    <t>建设联栋大棚2座;建设日光温室大棚12个。</t>
  </si>
  <si>
    <t>河南天利建设工程有限公司郭跃军</t>
  </si>
  <si>
    <t>平顶山金信工程建设监理有限公司陈松科</t>
  </si>
  <si>
    <t>42日历天（2020年5月28日-7月28日</t>
  </si>
  <si>
    <t>1104户</t>
  </si>
  <si>
    <t>1104户贫困户年户增收700元。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</si>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</sst>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1" fontId="1" fillId="2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4"/>
  <sheetViews>
    <sheetView tabSelected="1" view="pageBreakPreview" zoomScale="85" zoomScaleNormal="85" zoomScaleSheetLayoutView="85" workbookViewId="0">
      <pane ySplit="5" topLeftCell="A6" activePane="bottomLeft" state="frozen"/>
      <selection/>
      <selection pane="bottomLeft" activeCell="F21" sqref="F21"/>
    </sheetView>
  </sheetViews>
  <sheetFormatPr defaultColWidth="8.75" defaultRowHeight="13.5"/>
  <cols>
    <col min="1" max="1" width="3.125" style="1" customWidth="1"/>
    <col min="2" max="2" width="14.75" style="1" customWidth="1"/>
    <col min="3" max="3" width="4.375" style="1" customWidth="1"/>
    <col min="4" max="4" width="20.5833333333333" style="3" customWidth="1"/>
    <col min="5" max="5" width="16.6166666666667" style="3" customWidth="1"/>
    <col min="6" max="6" width="27.9416666666667" style="3" customWidth="1"/>
    <col min="7" max="7" width="12.3583333333333" style="3" customWidth="1"/>
    <col min="8" max="8" width="16.025" style="1" customWidth="1"/>
    <col min="9" max="9" width="12.2083333333333" style="1" customWidth="1"/>
    <col min="10" max="10" width="12.25" style="1" customWidth="1"/>
    <col min="11" max="11" width="16.0333333333333" style="1" customWidth="1"/>
    <col min="12" max="12" width="9.25833333333333" style="1" customWidth="1"/>
    <col min="13" max="13" width="9.85" style="1" customWidth="1"/>
    <col min="14" max="17" width="16.0333333333333" style="1" customWidth="1"/>
    <col min="18" max="16351" width="8.75" style="1"/>
    <col min="16352" max="16355" width="8.75" style="4"/>
    <col min="16356" max="16384" width="8.75" style="5"/>
  </cols>
  <sheetData>
    <row r="1" s="1" customFormat="1" ht="38.1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18.9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47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8"/>
      <c r="J3" s="8"/>
      <c r="K3" s="27"/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</row>
    <row r="4" s="1" customFormat="1" ht="28" customHeight="1" spans="1:17">
      <c r="A4" s="8"/>
      <c r="B4" s="8"/>
      <c r="C4" s="8"/>
      <c r="D4" s="8"/>
      <c r="E4" s="10"/>
      <c r="F4" s="10"/>
      <c r="G4" s="10"/>
      <c r="H4" s="11" t="s">
        <v>16</v>
      </c>
      <c r="I4" s="28" t="s">
        <v>17</v>
      </c>
      <c r="J4" s="28" t="s">
        <v>18</v>
      </c>
      <c r="K4" s="29" t="s">
        <v>19</v>
      </c>
      <c r="L4" s="8"/>
      <c r="M4" s="8"/>
      <c r="N4" s="8"/>
      <c r="O4" s="8"/>
      <c r="P4" s="8"/>
      <c r="Q4" s="8"/>
    </row>
    <row r="5" s="1" customFormat="1" ht="32.1" customHeight="1" spans="1:17">
      <c r="A5" s="8"/>
      <c r="B5" s="8"/>
      <c r="C5" s="8"/>
      <c r="D5" s="8"/>
      <c r="E5" s="12"/>
      <c r="F5" s="12"/>
      <c r="G5" s="12"/>
      <c r="H5" s="8">
        <v>10925</v>
      </c>
      <c r="I5" s="8" t="s">
        <v>20</v>
      </c>
      <c r="J5" s="8" t="s">
        <v>21</v>
      </c>
      <c r="K5" s="8" t="s">
        <v>22</v>
      </c>
      <c r="L5" s="8"/>
      <c r="M5" s="8"/>
      <c r="N5" s="8"/>
      <c r="O5" s="8"/>
      <c r="P5" s="8"/>
      <c r="Q5" s="8"/>
    </row>
    <row r="6" s="1" customFormat="1" ht="62.1" customHeight="1" spans="1:17">
      <c r="A6" s="13">
        <v>1</v>
      </c>
      <c r="B6" s="14" t="s">
        <v>23</v>
      </c>
      <c r="C6" s="7">
        <v>1</v>
      </c>
      <c r="D6" s="7" t="s">
        <v>24</v>
      </c>
      <c r="E6" s="15" t="s">
        <v>25</v>
      </c>
      <c r="F6" s="15" t="s">
        <v>26</v>
      </c>
      <c r="G6" s="15" t="s">
        <v>27</v>
      </c>
      <c r="H6" s="7">
        <v>544.553553</v>
      </c>
      <c r="I6" s="7"/>
      <c r="J6" s="7"/>
      <c r="K6" s="7">
        <v>544.553553</v>
      </c>
      <c r="L6" s="7" t="s">
        <v>28</v>
      </c>
      <c r="M6" s="7" t="s">
        <v>28</v>
      </c>
      <c r="N6" s="7" t="s">
        <v>29</v>
      </c>
      <c r="O6" s="7" t="s">
        <v>30</v>
      </c>
      <c r="P6" s="7" t="s">
        <v>31</v>
      </c>
      <c r="Q6" s="25" t="s">
        <v>32</v>
      </c>
    </row>
    <row r="7" s="1" customFormat="1" ht="33" customHeight="1" spans="1:17">
      <c r="A7" s="13"/>
      <c r="B7" s="14"/>
      <c r="C7" s="8" t="s">
        <v>33</v>
      </c>
      <c r="D7" s="8"/>
      <c r="E7" s="8"/>
      <c r="F7" s="8"/>
      <c r="G7" s="8"/>
      <c r="H7" s="8">
        <v>544.553553</v>
      </c>
      <c r="I7" s="8">
        <f>I6</f>
        <v>0</v>
      </c>
      <c r="J7" s="8">
        <f t="shared" ref="J7:J11" si="0">J6</f>
        <v>0</v>
      </c>
      <c r="K7" s="8">
        <f t="shared" ref="K7:K11" si="1">K6</f>
        <v>544.553553</v>
      </c>
      <c r="L7" s="8"/>
      <c r="M7" s="8"/>
      <c r="N7" s="8"/>
      <c r="O7" s="8"/>
      <c r="P7" s="8"/>
      <c r="Q7" s="7"/>
    </row>
    <row r="8" s="1" customFormat="1" ht="42" customHeight="1" spans="1:16355">
      <c r="A8" s="13">
        <v>2</v>
      </c>
      <c r="B8" s="8" t="s">
        <v>34</v>
      </c>
      <c r="C8" s="7">
        <v>1</v>
      </c>
      <c r="D8" s="7" t="s">
        <v>35</v>
      </c>
      <c r="E8" s="15" t="s">
        <v>25</v>
      </c>
      <c r="F8" s="15" t="s">
        <v>36</v>
      </c>
      <c r="G8" s="15" t="s">
        <v>37</v>
      </c>
      <c r="H8" s="7">
        <v>645.99</v>
      </c>
      <c r="I8" s="7"/>
      <c r="J8" s="7"/>
      <c r="K8" s="7">
        <v>645.99</v>
      </c>
      <c r="L8" s="7" t="s">
        <v>28</v>
      </c>
      <c r="M8" s="7" t="s">
        <v>28</v>
      </c>
      <c r="N8" s="7" t="s">
        <v>38</v>
      </c>
      <c r="O8" s="7" t="s">
        <v>39</v>
      </c>
      <c r="P8" s="7" t="s">
        <v>40</v>
      </c>
      <c r="Q8" s="25" t="s">
        <v>32</v>
      </c>
      <c r="XDX8" s="4"/>
      <c r="XDY8" s="4"/>
      <c r="XDZ8" s="4"/>
      <c r="XEA8" s="4"/>
    </row>
    <row r="9" s="1" customFormat="1" ht="33.95" customHeight="1" spans="1:16355">
      <c r="A9" s="13"/>
      <c r="B9" s="8"/>
      <c r="C9" s="8" t="s">
        <v>33</v>
      </c>
      <c r="D9" s="8"/>
      <c r="E9" s="8"/>
      <c r="F9" s="8"/>
      <c r="G9" s="8"/>
      <c r="H9" s="8">
        <v>645.99</v>
      </c>
      <c r="I9" s="8">
        <f>I8</f>
        <v>0</v>
      </c>
      <c r="J9" s="8">
        <f t="shared" si="0"/>
        <v>0</v>
      </c>
      <c r="K9" s="8">
        <f t="shared" si="1"/>
        <v>645.99</v>
      </c>
      <c r="L9" s="8"/>
      <c r="M9" s="8"/>
      <c r="N9" s="8"/>
      <c r="O9" s="8"/>
      <c r="P9" s="8"/>
      <c r="Q9" s="7"/>
      <c r="XDX9" s="4"/>
      <c r="XDY9" s="4"/>
      <c r="XDZ9" s="4"/>
      <c r="XEA9" s="4"/>
    </row>
    <row r="10" s="1" customFormat="1" ht="48.95" customHeight="1" spans="1:16355">
      <c r="A10" s="13">
        <v>3</v>
      </c>
      <c r="B10" s="8" t="s">
        <v>41</v>
      </c>
      <c r="C10" s="7">
        <v>1</v>
      </c>
      <c r="D10" s="7" t="s">
        <v>42</v>
      </c>
      <c r="E10" s="15" t="s">
        <v>43</v>
      </c>
      <c r="F10" s="15" t="s">
        <v>44</v>
      </c>
      <c r="G10" s="15" t="s">
        <v>37</v>
      </c>
      <c r="H10" s="7">
        <v>235</v>
      </c>
      <c r="I10" s="7">
        <v>170.124898</v>
      </c>
      <c r="J10" s="7">
        <v>64.875102</v>
      </c>
      <c r="K10" s="7"/>
      <c r="L10" s="7" t="s">
        <v>28</v>
      </c>
      <c r="M10" s="7" t="s">
        <v>28</v>
      </c>
      <c r="N10" s="7" t="s">
        <v>45</v>
      </c>
      <c r="O10" s="7" t="s">
        <v>46</v>
      </c>
      <c r="P10" s="7" t="s">
        <v>47</v>
      </c>
      <c r="Q10" s="25" t="s">
        <v>32</v>
      </c>
      <c r="XDX10" s="4"/>
      <c r="XDY10" s="4"/>
      <c r="XDZ10" s="4"/>
      <c r="XEA10" s="4"/>
    </row>
    <row r="11" s="1" customFormat="1" ht="32.1" customHeight="1" spans="1:17">
      <c r="A11" s="13"/>
      <c r="B11" s="8"/>
      <c r="C11" s="8" t="s">
        <v>33</v>
      </c>
      <c r="D11" s="8"/>
      <c r="E11" s="8"/>
      <c r="F11" s="8"/>
      <c r="G11" s="8"/>
      <c r="H11" s="8">
        <v>235</v>
      </c>
      <c r="I11" s="8">
        <f>I10</f>
        <v>170.124898</v>
      </c>
      <c r="J11" s="8">
        <f t="shared" si="0"/>
        <v>64.875102</v>
      </c>
      <c r="K11" s="8">
        <f t="shared" si="1"/>
        <v>0</v>
      </c>
      <c r="L11" s="8"/>
      <c r="M11" s="8"/>
      <c r="N11" s="8"/>
      <c r="O11" s="8"/>
      <c r="P11" s="8"/>
      <c r="Q11" s="7"/>
    </row>
    <row r="12" s="1" customFormat="1" ht="66" customHeight="1" spans="1:18">
      <c r="A12" s="13">
        <v>4</v>
      </c>
      <c r="B12" s="8" t="s">
        <v>48</v>
      </c>
      <c r="C12" s="7">
        <v>1</v>
      </c>
      <c r="D12" s="7" t="s">
        <v>49</v>
      </c>
      <c r="E12" s="15" t="s">
        <v>50</v>
      </c>
      <c r="F12" s="15" t="s">
        <v>51</v>
      </c>
      <c r="G12" s="15" t="s">
        <v>37</v>
      </c>
      <c r="H12" s="7">
        <v>287.532451</v>
      </c>
      <c r="I12" s="7">
        <v>268</v>
      </c>
      <c r="J12" s="7">
        <v>19.532451</v>
      </c>
      <c r="K12" s="7"/>
      <c r="L12" s="7" t="s">
        <v>28</v>
      </c>
      <c r="M12" s="7" t="s">
        <v>28</v>
      </c>
      <c r="N12" s="30" t="s">
        <v>52</v>
      </c>
      <c r="O12" s="31" t="s">
        <v>53</v>
      </c>
      <c r="P12" s="7" t="s">
        <v>54</v>
      </c>
      <c r="Q12" s="25" t="s">
        <v>32</v>
      </c>
      <c r="R12" s="36"/>
    </row>
    <row r="13" s="1" customFormat="1" ht="30" customHeight="1" spans="1:17">
      <c r="A13" s="13"/>
      <c r="B13" s="8"/>
      <c r="C13" s="8" t="s">
        <v>33</v>
      </c>
      <c r="D13" s="8"/>
      <c r="E13" s="8"/>
      <c r="F13" s="8"/>
      <c r="G13" s="8"/>
      <c r="H13" s="8">
        <v>287.532451</v>
      </c>
      <c r="I13" s="8">
        <f>I12</f>
        <v>268</v>
      </c>
      <c r="J13" s="8">
        <f t="shared" ref="J13:J17" si="2">J12</f>
        <v>19.532451</v>
      </c>
      <c r="K13" s="8">
        <f t="shared" ref="K13:K17" si="3">K12</f>
        <v>0</v>
      </c>
      <c r="L13" s="8"/>
      <c r="M13" s="8"/>
      <c r="N13" s="8"/>
      <c r="O13" s="8"/>
      <c r="P13" s="8"/>
      <c r="Q13" s="7"/>
    </row>
    <row r="14" s="1" customFormat="1" ht="48.95" customHeight="1" spans="1:17">
      <c r="A14" s="13">
        <v>5</v>
      </c>
      <c r="B14" s="8" t="s">
        <v>55</v>
      </c>
      <c r="C14" s="7">
        <v>1</v>
      </c>
      <c r="D14" s="7" t="s">
        <v>56</v>
      </c>
      <c r="E14" s="16" t="s">
        <v>57</v>
      </c>
      <c r="F14" s="16" t="s">
        <v>58</v>
      </c>
      <c r="G14" s="16" t="s">
        <v>37</v>
      </c>
      <c r="H14" s="7">
        <v>746.264984</v>
      </c>
      <c r="I14" s="7"/>
      <c r="J14" s="7"/>
      <c r="K14" s="7">
        <v>746.264984</v>
      </c>
      <c r="L14" s="7" t="s">
        <v>28</v>
      </c>
      <c r="M14" s="7" t="s">
        <v>28</v>
      </c>
      <c r="N14" s="32" t="s">
        <v>59</v>
      </c>
      <c r="O14" s="7"/>
      <c r="P14" s="33" t="s">
        <v>58</v>
      </c>
      <c r="Q14" s="25" t="s">
        <v>32</v>
      </c>
    </row>
    <row r="15" s="1" customFormat="1" ht="30.95" customHeight="1" spans="1:17">
      <c r="A15" s="13"/>
      <c r="B15" s="8"/>
      <c r="C15" s="8" t="s">
        <v>33</v>
      </c>
      <c r="D15" s="8"/>
      <c r="E15" s="8"/>
      <c r="F15" s="8"/>
      <c r="G15" s="8"/>
      <c r="H15" s="8">
        <v>746.264984</v>
      </c>
      <c r="I15" s="8">
        <f>I14</f>
        <v>0</v>
      </c>
      <c r="J15" s="8">
        <f t="shared" si="2"/>
        <v>0</v>
      </c>
      <c r="K15" s="8">
        <f t="shared" si="3"/>
        <v>746.264984</v>
      </c>
      <c r="L15" s="7"/>
      <c r="M15" s="7"/>
      <c r="N15" s="8"/>
      <c r="O15" s="8"/>
      <c r="P15" s="8"/>
      <c r="Q15" s="7"/>
    </row>
    <row r="16" s="1" customFormat="1" ht="36.95" customHeight="1" spans="1:17">
      <c r="A16" s="13">
        <v>6</v>
      </c>
      <c r="B16" s="8" t="s">
        <v>60</v>
      </c>
      <c r="C16" s="7">
        <v>1</v>
      </c>
      <c r="D16" s="7" t="s">
        <v>61</v>
      </c>
      <c r="E16" s="16" t="s">
        <v>62</v>
      </c>
      <c r="F16" s="16" t="s">
        <v>63</v>
      </c>
      <c r="G16" s="16" t="s">
        <v>64</v>
      </c>
      <c r="H16" s="7">
        <v>314.276093</v>
      </c>
      <c r="I16" s="7"/>
      <c r="J16" s="7"/>
      <c r="K16" s="7">
        <v>314.276093</v>
      </c>
      <c r="L16" s="7" t="s">
        <v>28</v>
      </c>
      <c r="M16" s="7" t="s">
        <v>28</v>
      </c>
      <c r="N16" s="32" t="s">
        <v>59</v>
      </c>
      <c r="O16" s="32" t="s">
        <v>65</v>
      </c>
      <c r="P16" s="33" t="s">
        <v>66</v>
      </c>
      <c r="Q16" s="25" t="s">
        <v>32</v>
      </c>
    </row>
    <row r="17" s="1" customFormat="1" ht="39" customHeight="1" spans="1:17">
      <c r="A17" s="13"/>
      <c r="B17" s="8"/>
      <c r="C17" s="8" t="s">
        <v>33</v>
      </c>
      <c r="D17" s="8"/>
      <c r="E17" s="8"/>
      <c r="F17" s="8"/>
      <c r="G17" s="8"/>
      <c r="H17" s="8">
        <v>314.276093</v>
      </c>
      <c r="I17" s="8">
        <f>I16</f>
        <v>0</v>
      </c>
      <c r="J17" s="8">
        <f t="shared" si="2"/>
        <v>0</v>
      </c>
      <c r="K17" s="8">
        <f t="shared" si="3"/>
        <v>314.276093</v>
      </c>
      <c r="L17" s="8"/>
      <c r="M17" s="8"/>
      <c r="N17" s="8"/>
      <c r="O17" s="8"/>
      <c r="P17" s="8"/>
      <c r="Q17" s="7"/>
    </row>
    <row r="18" s="1" customFormat="1" ht="30" customHeight="1" spans="1:17">
      <c r="A18" s="13">
        <v>7</v>
      </c>
      <c r="B18" s="8" t="s">
        <v>67</v>
      </c>
      <c r="C18" s="7">
        <v>1</v>
      </c>
      <c r="D18" s="7" t="s">
        <v>68</v>
      </c>
      <c r="E18" s="16" t="s">
        <v>69</v>
      </c>
      <c r="F18" s="16" t="s">
        <v>70</v>
      </c>
      <c r="G18" s="16" t="s">
        <v>71</v>
      </c>
      <c r="H18" s="7">
        <v>193.6644</v>
      </c>
      <c r="I18" s="7"/>
      <c r="J18" s="7"/>
      <c r="K18" s="13">
        <v>193.6644</v>
      </c>
      <c r="L18" s="16" t="s">
        <v>72</v>
      </c>
      <c r="M18" s="16" t="s">
        <v>73</v>
      </c>
      <c r="N18" s="16" t="s">
        <v>74</v>
      </c>
      <c r="O18" s="16" t="s">
        <v>75</v>
      </c>
      <c r="P18" s="16" t="s">
        <v>76</v>
      </c>
      <c r="Q18" s="16" t="s">
        <v>32</v>
      </c>
    </row>
    <row r="19" s="1" customFormat="1" ht="42.95" customHeight="1" spans="1:17">
      <c r="A19" s="13"/>
      <c r="B19" s="8"/>
      <c r="C19" s="7">
        <v>2</v>
      </c>
      <c r="D19" s="7" t="s">
        <v>77</v>
      </c>
      <c r="E19" s="16" t="s">
        <v>78</v>
      </c>
      <c r="F19" s="16" t="s">
        <v>79</v>
      </c>
      <c r="G19" s="16" t="s">
        <v>71</v>
      </c>
      <c r="H19" s="7">
        <v>75.6069</v>
      </c>
      <c r="I19" s="7"/>
      <c r="J19" s="13">
        <v>75.6069</v>
      </c>
      <c r="K19" s="7"/>
      <c r="L19" s="16" t="s">
        <v>80</v>
      </c>
      <c r="M19" s="16" t="s">
        <v>81</v>
      </c>
      <c r="N19" s="16" t="s">
        <v>82</v>
      </c>
      <c r="O19" s="16" t="s">
        <v>83</v>
      </c>
      <c r="P19" s="16" t="s">
        <v>84</v>
      </c>
      <c r="Q19" s="16" t="s">
        <v>32</v>
      </c>
    </row>
    <row r="20" s="1" customFormat="1" ht="42.95" customHeight="1" spans="1:17">
      <c r="A20" s="13"/>
      <c r="B20" s="8"/>
      <c r="C20" s="7">
        <v>3</v>
      </c>
      <c r="D20" s="7" t="s">
        <v>85</v>
      </c>
      <c r="E20" s="16" t="s">
        <v>86</v>
      </c>
      <c r="F20" s="16" t="s">
        <v>87</v>
      </c>
      <c r="G20" s="16" t="s">
        <v>71</v>
      </c>
      <c r="H20" s="7">
        <v>116.8886</v>
      </c>
      <c r="I20" s="13"/>
      <c r="J20" s="13">
        <v>116.8886</v>
      </c>
      <c r="K20" s="13"/>
      <c r="L20" s="34" t="s">
        <v>88</v>
      </c>
      <c r="M20" s="34" t="s">
        <v>89</v>
      </c>
      <c r="N20" s="34" t="s">
        <v>90</v>
      </c>
      <c r="O20" s="16" t="s">
        <v>91</v>
      </c>
      <c r="P20" s="16" t="s">
        <v>92</v>
      </c>
      <c r="Q20" s="16" t="s">
        <v>32</v>
      </c>
    </row>
    <row r="21" s="1" customFormat="1" ht="57" customHeight="1" spans="1:17">
      <c r="A21" s="13"/>
      <c r="B21" s="8"/>
      <c r="C21" s="7">
        <v>4</v>
      </c>
      <c r="D21" s="7" t="s">
        <v>93</v>
      </c>
      <c r="E21" s="15" t="s">
        <v>94</v>
      </c>
      <c r="F21" s="15" t="s">
        <v>95</v>
      </c>
      <c r="G21" s="15" t="s">
        <v>94</v>
      </c>
      <c r="H21" s="7">
        <v>30</v>
      </c>
      <c r="I21" s="7">
        <v>30</v>
      </c>
      <c r="J21" s="7">
        <v>0</v>
      </c>
      <c r="K21" s="7">
        <v>0</v>
      </c>
      <c r="L21" s="16" t="s">
        <v>96</v>
      </c>
      <c r="M21" s="16" t="s">
        <v>97</v>
      </c>
      <c r="N21" s="16" t="s">
        <v>98</v>
      </c>
      <c r="O21" s="16" t="s">
        <v>99</v>
      </c>
      <c r="P21" s="16" t="s">
        <v>100</v>
      </c>
      <c r="Q21" s="16" t="s">
        <v>32</v>
      </c>
    </row>
    <row r="22" s="1" customFormat="1" ht="45" customHeight="1" spans="1:17">
      <c r="A22" s="13"/>
      <c r="B22" s="8"/>
      <c r="C22" s="7">
        <v>5</v>
      </c>
      <c r="D22" s="17" t="s">
        <v>101</v>
      </c>
      <c r="E22" s="18" t="s">
        <v>102</v>
      </c>
      <c r="F22" s="19" t="s">
        <v>103</v>
      </c>
      <c r="G22" s="18" t="s">
        <v>104</v>
      </c>
      <c r="H22" s="17">
        <v>36</v>
      </c>
      <c r="I22" s="17">
        <v>28</v>
      </c>
      <c r="J22" s="17">
        <v>8</v>
      </c>
      <c r="K22" s="17"/>
      <c r="L22" s="17" t="s">
        <v>105</v>
      </c>
      <c r="M22" s="17" t="s">
        <v>106</v>
      </c>
      <c r="N22" s="17" t="s">
        <v>107</v>
      </c>
      <c r="O22" s="17" t="s">
        <v>108</v>
      </c>
      <c r="P22" s="18" t="s">
        <v>109</v>
      </c>
      <c r="Q22" s="17" t="s">
        <v>110</v>
      </c>
    </row>
    <row r="23" s="1" customFormat="1" ht="30" customHeight="1" spans="1:18">
      <c r="A23" s="13"/>
      <c r="B23" s="8"/>
      <c r="C23" s="7">
        <v>6</v>
      </c>
      <c r="D23" s="7" t="s">
        <v>111</v>
      </c>
      <c r="E23" s="16" t="s">
        <v>112</v>
      </c>
      <c r="F23" s="16" t="s">
        <v>113</v>
      </c>
      <c r="G23" s="16" t="s">
        <v>114</v>
      </c>
      <c r="H23" s="7">
        <v>24.68</v>
      </c>
      <c r="I23" s="7"/>
      <c r="J23" s="13">
        <v>24.68</v>
      </c>
      <c r="K23" s="7"/>
      <c r="L23" s="16" t="s">
        <v>115</v>
      </c>
      <c r="M23" s="16" t="s">
        <v>116</v>
      </c>
      <c r="N23" s="16" t="s">
        <v>117</v>
      </c>
      <c r="O23" s="16" t="s">
        <v>118</v>
      </c>
      <c r="P23" s="16" t="s">
        <v>119</v>
      </c>
      <c r="Q23" s="16" t="s">
        <v>32</v>
      </c>
      <c r="R23" s="37"/>
    </row>
    <row r="24" s="1" customFormat="1" ht="30" customHeight="1" spans="1:16383">
      <c r="A24" s="13"/>
      <c r="B24" s="8"/>
      <c r="C24" s="7">
        <v>7</v>
      </c>
      <c r="D24" s="7" t="s">
        <v>120</v>
      </c>
      <c r="E24" s="16" t="s">
        <v>121</v>
      </c>
      <c r="F24" s="16" t="s">
        <v>122</v>
      </c>
      <c r="G24" s="16" t="s">
        <v>123</v>
      </c>
      <c r="H24" s="7">
        <v>24.88</v>
      </c>
      <c r="I24" s="7"/>
      <c r="J24" s="13">
        <v>24.88</v>
      </c>
      <c r="K24" s="7"/>
      <c r="L24" s="16" t="s">
        <v>124</v>
      </c>
      <c r="M24" s="16" t="s">
        <v>125</v>
      </c>
      <c r="N24" s="16" t="s">
        <v>126</v>
      </c>
      <c r="O24" s="16" t="s">
        <v>127</v>
      </c>
      <c r="P24" s="16" t="s">
        <v>128</v>
      </c>
      <c r="Q24" s="16" t="s">
        <v>32</v>
      </c>
      <c r="XDX24" s="4"/>
      <c r="XDY24" s="4"/>
      <c r="XDZ24" s="4"/>
      <c r="XEA24" s="4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</row>
    <row r="25" s="1" customFormat="1" ht="59" customHeight="1" spans="1:17">
      <c r="A25" s="13"/>
      <c r="B25" s="8"/>
      <c r="C25" s="7">
        <v>8</v>
      </c>
      <c r="D25" s="7" t="s">
        <v>129</v>
      </c>
      <c r="E25" s="16" t="s">
        <v>130</v>
      </c>
      <c r="F25" s="16" t="s">
        <v>131</v>
      </c>
      <c r="G25" s="16" t="s">
        <v>132</v>
      </c>
      <c r="H25" s="7">
        <v>144.90076</v>
      </c>
      <c r="I25" s="7"/>
      <c r="J25" s="13">
        <v>144.90076</v>
      </c>
      <c r="K25" s="7"/>
      <c r="L25" s="16" t="s">
        <v>133</v>
      </c>
      <c r="M25" s="16" t="s">
        <v>134</v>
      </c>
      <c r="N25" s="16" t="s">
        <v>135</v>
      </c>
      <c r="O25" s="16" t="s">
        <v>136</v>
      </c>
      <c r="P25" s="16" t="s">
        <v>137</v>
      </c>
      <c r="Q25" s="16" t="s">
        <v>32</v>
      </c>
    </row>
    <row r="26" s="1" customFormat="1" ht="30" customHeight="1" spans="1:17">
      <c r="A26" s="13"/>
      <c r="B26" s="8"/>
      <c r="C26" s="7">
        <v>9</v>
      </c>
      <c r="D26" s="7" t="s">
        <v>138</v>
      </c>
      <c r="E26" s="16" t="s">
        <v>139</v>
      </c>
      <c r="F26" s="16" t="s">
        <v>140</v>
      </c>
      <c r="G26" s="16" t="s">
        <v>123</v>
      </c>
      <c r="H26" s="7">
        <v>24.986747</v>
      </c>
      <c r="I26" s="7"/>
      <c r="J26" s="13">
        <v>24.986747</v>
      </c>
      <c r="K26" s="7"/>
      <c r="L26" s="16" t="s">
        <v>141</v>
      </c>
      <c r="M26" s="16" t="s">
        <v>142</v>
      </c>
      <c r="N26" s="16" t="s">
        <v>98</v>
      </c>
      <c r="O26" s="16" t="s">
        <v>143</v>
      </c>
      <c r="P26" s="16" t="s">
        <v>76</v>
      </c>
      <c r="Q26" s="16" t="s">
        <v>32</v>
      </c>
    </row>
    <row r="27" s="1" customFormat="1" ht="43" customHeight="1" spans="1:17">
      <c r="A27" s="13">
        <v>7</v>
      </c>
      <c r="B27" s="8" t="s">
        <v>144</v>
      </c>
      <c r="C27" s="7">
        <v>10</v>
      </c>
      <c r="D27" s="7" t="s">
        <v>145</v>
      </c>
      <c r="E27" s="16" t="s">
        <v>146</v>
      </c>
      <c r="F27" s="16" t="s">
        <v>122</v>
      </c>
      <c r="G27" s="16" t="s">
        <v>123</v>
      </c>
      <c r="H27" s="7">
        <v>25</v>
      </c>
      <c r="I27" s="7"/>
      <c r="J27" s="13">
        <v>25</v>
      </c>
      <c r="K27" s="7"/>
      <c r="L27" s="16" t="s">
        <v>147</v>
      </c>
      <c r="M27" s="16" t="s">
        <v>125</v>
      </c>
      <c r="N27" s="16" t="s">
        <v>148</v>
      </c>
      <c r="O27" s="16" t="s">
        <v>149</v>
      </c>
      <c r="P27" s="16" t="s">
        <v>128</v>
      </c>
      <c r="Q27" s="16" t="s">
        <v>32</v>
      </c>
    </row>
    <row r="28" s="1" customFormat="1" ht="30" customHeight="1" spans="1:17">
      <c r="A28" s="13"/>
      <c r="B28" s="8"/>
      <c r="C28" s="7">
        <v>11</v>
      </c>
      <c r="D28" s="7" t="s">
        <v>150</v>
      </c>
      <c r="E28" s="16" t="s">
        <v>151</v>
      </c>
      <c r="F28" s="16" t="s">
        <v>152</v>
      </c>
      <c r="G28" s="16" t="s">
        <v>153</v>
      </c>
      <c r="H28" s="7">
        <v>24.55</v>
      </c>
      <c r="I28" s="7"/>
      <c r="J28" s="13">
        <v>24.55</v>
      </c>
      <c r="K28" s="7"/>
      <c r="L28" s="16" t="s">
        <v>154</v>
      </c>
      <c r="M28" s="16" t="s">
        <v>134</v>
      </c>
      <c r="N28" s="16" t="s">
        <v>155</v>
      </c>
      <c r="O28" s="16" t="s">
        <v>156</v>
      </c>
      <c r="P28" s="16" t="s">
        <v>157</v>
      </c>
      <c r="Q28" s="16" t="s">
        <v>32</v>
      </c>
    </row>
    <row r="29" s="2" customFormat="1" ht="30" customHeight="1" spans="1:16383">
      <c r="A29" s="20"/>
      <c r="B29" s="21"/>
      <c r="C29" s="22">
        <v>12</v>
      </c>
      <c r="D29" s="23" t="s">
        <v>158</v>
      </c>
      <c r="E29" s="24" t="s">
        <v>159</v>
      </c>
      <c r="F29" s="24" t="s">
        <v>160</v>
      </c>
      <c r="G29" s="24" t="s">
        <v>161</v>
      </c>
      <c r="H29" s="22">
        <v>48.9</v>
      </c>
      <c r="I29" s="23"/>
      <c r="J29" s="23"/>
      <c r="K29" s="20">
        <v>48.9</v>
      </c>
      <c r="L29" s="24" t="s">
        <v>162</v>
      </c>
      <c r="M29" s="24" t="s">
        <v>163</v>
      </c>
      <c r="N29" s="24" t="s">
        <v>164</v>
      </c>
      <c r="O29" s="24" t="s">
        <v>165</v>
      </c>
      <c r="P29" s="24" t="s">
        <v>109</v>
      </c>
      <c r="Q29" s="16" t="s">
        <v>32</v>
      </c>
      <c r="XDX29" s="38"/>
      <c r="XDY29" s="38"/>
      <c r="XDZ29" s="38"/>
      <c r="XEA29" s="38"/>
      <c r="XEB29" s="39"/>
      <c r="XEC29" s="39"/>
      <c r="XED29" s="39"/>
      <c r="XEE29" s="39"/>
      <c r="XEF29" s="39"/>
      <c r="XEG29" s="39"/>
      <c r="XEH29" s="39"/>
      <c r="XEI29" s="39"/>
      <c r="XEJ29" s="39"/>
      <c r="XEK29" s="39"/>
      <c r="XEL29" s="39"/>
      <c r="XEM29" s="39"/>
      <c r="XEN29" s="39"/>
      <c r="XEO29" s="39"/>
      <c r="XEP29" s="39"/>
      <c r="XEQ29" s="39"/>
      <c r="XER29" s="39"/>
      <c r="XES29" s="39"/>
      <c r="XET29" s="39"/>
      <c r="XEU29" s="39"/>
      <c r="XEV29" s="39"/>
      <c r="XEW29" s="39"/>
      <c r="XEX29" s="39"/>
      <c r="XEY29" s="39"/>
      <c r="XEZ29" s="39"/>
      <c r="XFA29" s="39"/>
      <c r="XFB29" s="39"/>
      <c r="XFC29" s="39"/>
    </row>
    <row r="30" s="2" customFormat="1" ht="30" customHeight="1" spans="1:16383">
      <c r="A30" s="20"/>
      <c r="B30" s="21"/>
      <c r="C30" s="22">
        <v>13</v>
      </c>
      <c r="D30" s="23" t="s">
        <v>166</v>
      </c>
      <c r="E30" s="24" t="s">
        <v>167</v>
      </c>
      <c r="F30" s="24" t="s">
        <v>168</v>
      </c>
      <c r="G30" s="24" t="s">
        <v>161</v>
      </c>
      <c r="H30" s="20">
        <v>39.795579</v>
      </c>
      <c r="I30" s="23"/>
      <c r="J30" s="23"/>
      <c r="K30" s="20">
        <v>39.795579</v>
      </c>
      <c r="L30" s="24" t="s">
        <v>141</v>
      </c>
      <c r="M30" s="24" t="s">
        <v>163</v>
      </c>
      <c r="N30" s="24" t="s">
        <v>169</v>
      </c>
      <c r="O30" s="24" t="s">
        <v>170</v>
      </c>
      <c r="P30" s="24" t="s">
        <v>109</v>
      </c>
      <c r="Q30" s="16" t="s">
        <v>32</v>
      </c>
      <c r="XDX30" s="38"/>
      <c r="XDY30" s="38"/>
      <c r="XDZ30" s="38"/>
      <c r="XEA30" s="38"/>
      <c r="XEB30" s="39"/>
      <c r="XEC30" s="39"/>
      <c r="XED30" s="39"/>
      <c r="XEE30" s="39"/>
      <c r="XEF30" s="39"/>
      <c r="XEG30" s="39"/>
      <c r="XEH30" s="39"/>
      <c r="XEI30" s="39"/>
      <c r="XEJ30" s="39"/>
      <c r="XEK30" s="39"/>
      <c r="XEL30" s="39"/>
      <c r="XEM30" s="39"/>
      <c r="XEN30" s="39"/>
      <c r="XEO30" s="39"/>
      <c r="XEP30" s="39"/>
      <c r="XEQ30" s="39"/>
      <c r="XER30" s="39"/>
      <c r="XES30" s="39"/>
      <c r="XET30" s="39"/>
      <c r="XEU30" s="39"/>
      <c r="XEV30" s="39"/>
      <c r="XEW30" s="39"/>
      <c r="XEX30" s="39"/>
      <c r="XEY30" s="39"/>
      <c r="XEZ30" s="39"/>
      <c r="XFA30" s="39"/>
      <c r="XFB30" s="39"/>
      <c r="XFC30" s="39"/>
    </row>
    <row r="31" s="2" customFormat="1" ht="30" customHeight="1" spans="1:16383">
      <c r="A31" s="20"/>
      <c r="B31" s="21"/>
      <c r="C31" s="22">
        <v>14</v>
      </c>
      <c r="D31" s="23" t="s">
        <v>171</v>
      </c>
      <c r="E31" s="24" t="s">
        <v>172</v>
      </c>
      <c r="F31" s="24" t="s">
        <v>173</v>
      </c>
      <c r="G31" s="24" t="s">
        <v>161</v>
      </c>
      <c r="H31" s="20">
        <v>49.035696</v>
      </c>
      <c r="I31" s="20">
        <v>49.035696</v>
      </c>
      <c r="J31" s="22"/>
      <c r="K31" s="23"/>
      <c r="L31" s="24" t="s">
        <v>174</v>
      </c>
      <c r="M31" s="24" t="s">
        <v>163</v>
      </c>
      <c r="N31" s="24" t="s">
        <v>175</v>
      </c>
      <c r="O31" s="24" t="s">
        <v>176</v>
      </c>
      <c r="P31" s="24" t="s">
        <v>109</v>
      </c>
      <c r="Q31" s="16" t="s">
        <v>32</v>
      </c>
      <c r="XDX31" s="38"/>
      <c r="XDY31" s="38"/>
      <c r="XDZ31" s="38"/>
      <c r="XEA31" s="38"/>
      <c r="XEB31" s="39"/>
      <c r="XEC31" s="39"/>
      <c r="XED31" s="39"/>
      <c r="XEE31" s="39"/>
      <c r="XEF31" s="39"/>
      <c r="XEG31" s="39"/>
      <c r="XEH31" s="39"/>
      <c r="XEI31" s="39"/>
      <c r="XEJ31" s="39"/>
      <c r="XEK31" s="39"/>
      <c r="XEL31" s="39"/>
      <c r="XEM31" s="39"/>
      <c r="XEN31" s="39"/>
      <c r="XEO31" s="39"/>
      <c r="XEP31" s="39"/>
      <c r="XEQ31" s="39"/>
      <c r="XER31" s="39"/>
      <c r="XES31" s="39"/>
      <c r="XET31" s="39"/>
      <c r="XEU31" s="39"/>
      <c r="XEV31" s="39"/>
      <c r="XEW31" s="39"/>
      <c r="XEX31" s="39"/>
      <c r="XEY31" s="39"/>
      <c r="XEZ31" s="39"/>
      <c r="XFA31" s="39"/>
      <c r="XFB31" s="39"/>
      <c r="XFC31" s="39"/>
    </row>
    <row r="32" s="2" customFormat="1" ht="30" customHeight="1" spans="1:16383">
      <c r="A32" s="20"/>
      <c r="B32" s="21"/>
      <c r="C32" s="22">
        <v>15</v>
      </c>
      <c r="D32" s="23" t="s">
        <v>177</v>
      </c>
      <c r="E32" s="24" t="s">
        <v>178</v>
      </c>
      <c r="F32" s="24" t="s">
        <v>179</v>
      </c>
      <c r="G32" s="24" t="s">
        <v>161</v>
      </c>
      <c r="H32" s="20">
        <v>139.874406</v>
      </c>
      <c r="I32" s="20">
        <v>139.874406</v>
      </c>
      <c r="J32" s="22"/>
      <c r="K32" s="23"/>
      <c r="L32" s="24" t="s">
        <v>180</v>
      </c>
      <c r="M32" s="24" t="s">
        <v>163</v>
      </c>
      <c r="N32" s="24" t="s">
        <v>181</v>
      </c>
      <c r="O32" s="24" t="s">
        <v>182</v>
      </c>
      <c r="P32" s="24" t="s">
        <v>109</v>
      </c>
      <c r="Q32" s="16" t="s">
        <v>32</v>
      </c>
      <c r="XDX32" s="38"/>
      <c r="XDY32" s="38"/>
      <c r="XDZ32" s="38"/>
      <c r="XEA32" s="38"/>
      <c r="XEB32" s="39"/>
      <c r="XEC32" s="39"/>
      <c r="XED32" s="39"/>
      <c r="XEE32" s="39"/>
      <c r="XEF32" s="39"/>
      <c r="XEG32" s="39"/>
      <c r="XEH32" s="39"/>
      <c r="XEI32" s="39"/>
      <c r="XEJ32" s="39"/>
      <c r="XEK32" s="39"/>
      <c r="XEL32" s="39"/>
      <c r="XEM32" s="39"/>
      <c r="XEN32" s="39"/>
      <c r="XEO32" s="39"/>
      <c r="XEP32" s="39"/>
      <c r="XEQ32" s="39"/>
      <c r="XER32" s="39"/>
      <c r="XES32" s="39"/>
      <c r="XET32" s="39"/>
      <c r="XEU32" s="39"/>
      <c r="XEV32" s="39"/>
      <c r="XEW32" s="39"/>
      <c r="XEX32" s="39"/>
      <c r="XEY32" s="39"/>
      <c r="XEZ32" s="39"/>
      <c r="XFA32" s="39"/>
      <c r="XFB32" s="39"/>
      <c r="XFC32" s="39"/>
    </row>
    <row r="33" s="2" customFormat="1" ht="60" customHeight="1" spans="1:16383">
      <c r="A33" s="20"/>
      <c r="B33" s="21"/>
      <c r="C33" s="22">
        <v>16</v>
      </c>
      <c r="D33" s="23" t="s">
        <v>183</v>
      </c>
      <c r="E33" s="25" t="s">
        <v>184</v>
      </c>
      <c r="F33" s="25" t="s">
        <v>185</v>
      </c>
      <c r="G33" s="25" t="s">
        <v>186</v>
      </c>
      <c r="H33" s="22">
        <v>25</v>
      </c>
      <c r="I33" s="23"/>
      <c r="J33" s="22">
        <v>25</v>
      </c>
      <c r="K33" s="23"/>
      <c r="L33" s="25" t="s">
        <v>124</v>
      </c>
      <c r="M33" s="25" t="s">
        <v>187</v>
      </c>
      <c r="N33" s="25" t="s">
        <v>188</v>
      </c>
      <c r="O33" s="25" t="s">
        <v>189</v>
      </c>
      <c r="P33" s="25" t="s">
        <v>190</v>
      </c>
      <c r="Q33" s="16" t="s">
        <v>32</v>
      </c>
      <c r="XDX33" s="38"/>
      <c r="XDY33" s="38"/>
      <c r="XDZ33" s="38"/>
      <c r="XEA33" s="38"/>
      <c r="XEB33" s="39"/>
      <c r="XEC33" s="39"/>
      <c r="XED33" s="39"/>
      <c r="XEE33" s="39"/>
      <c r="XEF33" s="39"/>
      <c r="XEG33" s="39"/>
      <c r="XEH33" s="39"/>
      <c r="XEI33" s="39"/>
      <c r="XEJ33" s="39"/>
      <c r="XEK33" s="39"/>
      <c r="XEL33" s="39"/>
      <c r="XEM33" s="39"/>
      <c r="XEN33" s="39"/>
      <c r="XEO33" s="39"/>
      <c r="XEP33" s="39"/>
      <c r="XEQ33" s="39"/>
      <c r="XER33" s="39"/>
      <c r="XES33" s="39"/>
      <c r="XET33" s="39"/>
      <c r="XEU33" s="39"/>
      <c r="XEV33" s="39"/>
      <c r="XEW33" s="39"/>
      <c r="XEX33" s="39"/>
      <c r="XEY33" s="39"/>
      <c r="XEZ33" s="39"/>
      <c r="XFA33" s="39"/>
      <c r="XFB33" s="39"/>
      <c r="XFC33" s="39"/>
    </row>
    <row r="34" s="1" customFormat="1" ht="50" customHeight="1" spans="1:17">
      <c r="A34" s="13"/>
      <c r="B34" s="8"/>
      <c r="C34" s="7">
        <v>17</v>
      </c>
      <c r="D34" s="26" t="s">
        <v>191</v>
      </c>
      <c r="E34" s="16" t="s">
        <v>192</v>
      </c>
      <c r="F34" s="16" t="s">
        <v>193</v>
      </c>
      <c r="G34" s="16" t="s">
        <v>194</v>
      </c>
      <c r="H34" s="13">
        <v>16.740979</v>
      </c>
      <c r="I34" s="26"/>
      <c r="J34" s="26"/>
      <c r="K34" s="13">
        <v>16.740979</v>
      </c>
      <c r="L34" s="34" t="s">
        <v>195</v>
      </c>
      <c r="M34" s="34" t="s">
        <v>134</v>
      </c>
      <c r="N34" s="34" t="s">
        <v>196</v>
      </c>
      <c r="O34" s="16" t="s">
        <v>197</v>
      </c>
      <c r="P34" s="16" t="s">
        <v>137</v>
      </c>
      <c r="Q34" s="16" t="s">
        <v>32</v>
      </c>
    </row>
    <row r="35" s="1" customFormat="1" ht="38" customHeight="1" spans="1:17">
      <c r="A35" s="13"/>
      <c r="B35" s="8"/>
      <c r="C35" s="7">
        <v>18</v>
      </c>
      <c r="D35" s="7" t="s">
        <v>198</v>
      </c>
      <c r="E35" s="16" t="s">
        <v>199</v>
      </c>
      <c r="F35" s="16" t="s">
        <v>200</v>
      </c>
      <c r="G35" s="16" t="s">
        <v>194</v>
      </c>
      <c r="H35" s="13">
        <v>45.409976</v>
      </c>
      <c r="I35" s="26"/>
      <c r="J35" s="26"/>
      <c r="K35" s="13">
        <v>45.409976</v>
      </c>
      <c r="L35" s="34" t="s">
        <v>201</v>
      </c>
      <c r="M35" s="34" t="s">
        <v>202</v>
      </c>
      <c r="N35" s="34" t="s">
        <v>203</v>
      </c>
      <c r="O35" s="16" t="s">
        <v>204</v>
      </c>
      <c r="P35" s="16" t="s">
        <v>205</v>
      </c>
      <c r="Q35" s="16" t="s">
        <v>32</v>
      </c>
    </row>
    <row r="36" s="1" customFormat="1" ht="30" customHeight="1" spans="1:17">
      <c r="A36" s="13"/>
      <c r="B36" s="8"/>
      <c r="C36" s="8" t="s">
        <v>33</v>
      </c>
      <c r="D36" s="8"/>
      <c r="E36" s="8"/>
      <c r="F36" s="16"/>
      <c r="G36" s="8"/>
      <c r="H36" s="8">
        <v>1085.914043</v>
      </c>
      <c r="I36" s="8">
        <f>SUM(I16:I35)</f>
        <v>246.910102</v>
      </c>
      <c r="J36" s="8">
        <f>SUM(J16:J35)</f>
        <v>494.493007</v>
      </c>
      <c r="K36" s="8">
        <f>SUM(K18:K35)</f>
        <v>344.510934</v>
      </c>
      <c r="L36" s="8"/>
      <c r="M36" s="8"/>
      <c r="N36" s="8"/>
      <c r="O36" s="8"/>
      <c r="P36" s="8"/>
      <c r="Q36" s="7"/>
    </row>
    <row r="37" s="1" customFormat="1" ht="37" customHeight="1" spans="1:17">
      <c r="A37" s="13">
        <v>8</v>
      </c>
      <c r="B37" s="8" t="s">
        <v>206</v>
      </c>
      <c r="C37" s="7">
        <v>1</v>
      </c>
      <c r="D37" s="7" t="s">
        <v>207</v>
      </c>
      <c r="E37" s="16" t="s">
        <v>208</v>
      </c>
      <c r="F37" s="16" t="s">
        <v>209</v>
      </c>
      <c r="G37" s="16" t="s">
        <v>64</v>
      </c>
      <c r="H37" s="13">
        <v>45.343428</v>
      </c>
      <c r="I37" s="26"/>
      <c r="J37" s="26"/>
      <c r="K37" s="13">
        <v>45.343428</v>
      </c>
      <c r="L37" s="16" t="s">
        <v>147</v>
      </c>
      <c r="M37" s="16" t="s">
        <v>210</v>
      </c>
      <c r="N37" s="16" t="s">
        <v>211</v>
      </c>
      <c r="O37" s="16" t="s">
        <v>212</v>
      </c>
      <c r="P37" s="16" t="s">
        <v>213</v>
      </c>
      <c r="Q37" s="16" t="s">
        <v>32</v>
      </c>
    </row>
    <row r="38" s="1" customFormat="1" ht="30" customHeight="1" spans="1:17">
      <c r="A38" s="13"/>
      <c r="B38" s="8"/>
      <c r="C38" s="7">
        <v>2</v>
      </c>
      <c r="D38" s="7" t="s">
        <v>214</v>
      </c>
      <c r="E38" s="15" t="s">
        <v>215</v>
      </c>
      <c r="F38" s="15" t="s">
        <v>216</v>
      </c>
      <c r="G38" s="15" t="s">
        <v>217</v>
      </c>
      <c r="H38" s="13">
        <v>291.144572</v>
      </c>
      <c r="I38" s="7"/>
      <c r="J38" s="7"/>
      <c r="K38" s="13">
        <v>291.144572</v>
      </c>
      <c r="L38" s="7" t="s">
        <v>28</v>
      </c>
      <c r="M38" s="7" t="s">
        <v>28</v>
      </c>
      <c r="N38" s="7" t="s">
        <v>218</v>
      </c>
      <c r="O38" s="13" t="s">
        <v>219</v>
      </c>
      <c r="P38" s="7" t="s">
        <v>220</v>
      </c>
      <c r="Q38" s="16" t="s">
        <v>32</v>
      </c>
    </row>
    <row r="39" s="1" customFormat="1" ht="30" customHeight="1" spans="1:17">
      <c r="A39" s="13"/>
      <c r="B39" s="8"/>
      <c r="C39" s="7">
        <v>3</v>
      </c>
      <c r="D39" s="7" t="s">
        <v>221</v>
      </c>
      <c r="E39" s="15" t="s">
        <v>215</v>
      </c>
      <c r="F39" s="15" t="s">
        <v>222</v>
      </c>
      <c r="G39" s="15" t="s">
        <v>223</v>
      </c>
      <c r="H39" s="13">
        <v>158.5752</v>
      </c>
      <c r="I39" s="7"/>
      <c r="J39" s="13">
        <v>158.5752</v>
      </c>
      <c r="K39" s="7"/>
      <c r="L39" s="7" t="s">
        <v>28</v>
      </c>
      <c r="M39" s="7" t="s">
        <v>28</v>
      </c>
      <c r="N39" s="7" t="s">
        <v>224</v>
      </c>
      <c r="O39" s="7" t="s">
        <v>225</v>
      </c>
      <c r="P39" s="7" t="s">
        <v>226</v>
      </c>
      <c r="Q39" s="16" t="s">
        <v>32</v>
      </c>
    </row>
    <row r="40" s="1" customFormat="1" ht="30" customHeight="1" spans="1:17">
      <c r="A40" s="13"/>
      <c r="B40" s="8"/>
      <c r="C40" s="7">
        <v>4</v>
      </c>
      <c r="D40" s="7" t="s">
        <v>227</v>
      </c>
      <c r="E40" s="15" t="s">
        <v>228</v>
      </c>
      <c r="F40" s="15" t="s">
        <v>229</v>
      </c>
      <c r="G40" s="15" t="s">
        <v>223</v>
      </c>
      <c r="H40" s="7">
        <v>53.28</v>
      </c>
      <c r="I40" s="7"/>
      <c r="J40" s="7"/>
      <c r="K40" s="7">
        <v>53.28</v>
      </c>
      <c r="L40" s="7" t="s">
        <v>28</v>
      </c>
      <c r="M40" s="7" t="s">
        <v>28</v>
      </c>
      <c r="N40" s="7" t="s">
        <v>230</v>
      </c>
      <c r="O40" s="7" t="s">
        <v>231</v>
      </c>
      <c r="P40" s="7" t="s">
        <v>232</v>
      </c>
      <c r="Q40" s="16" t="s">
        <v>32</v>
      </c>
    </row>
    <row r="41" s="1" customFormat="1" ht="35.1" customHeight="1" spans="1:17">
      <c r="A41" s="13"/>
      <c r="B41" s="8"/>
      <c r="C41" s="7">
        <v>5</v>
      </c>
      <c r="D41" s="7" t="s">
        <v>233</v>
      </c>
      <c r="E41" s="15" t="s">
        <v>215</v>
      </c>
      <c r="F41" s="15" t="s">
        <v>234</v>
      </c>
      <c r="G41" s="15" t="s">
        <v>235</v>
      </c>
      <c r="H41" s="7">
        <v>115.154005</v>
      </c>
      <c r="I41" s="7"/>
      <c r="J41" s="7">
        <v>115.154005</v>
      </c>
      <c r="K41" s="7"/>
      <c r="L41" s="7" t="s">
        <v>28</v>
      </c>
      <c r="M41" s="7" t="s">
        <v>28</v>
      </c>
      <c r="N41" s="7" t="s">
        <v>236</v>
      </c>
      <c r="O41" s="7" t="s">
        <v>237</v>
      </c>
      <c r="P41" s="7" t="s">
        <v>238</v>
      </c>
      <c r="Q41" s="16" t="s">
        <v>32</v>
      </c>
    </row>
    <row r="42" s="1" customFormat="1" ht="35.1" customHeight="1" spans="1:17">
      <c r="A42" s="13"/>
      <c r="B42" s="8"/>
      <c r="C42" s="7">
        <v>6</v>
      </c>
      <c r="D42" s="7" t="s">
        <v>239</v>
      </c>
      <c r="E42" s="15" t="s">
        <v>240</v>
      </c>
      <c r="F42" s="15" t="s">
        <v>241</v>
      </c>
      <c r="G42" s="15" t="s">
        <v>37</v>
      </c>
      <c r="H42" s="7">
        <v>12.6</v>
      </c>
      <c r="I42" s="7"/>
      <c r="J42" s="7"/>
      <c r="K42" s="7">
        <v>12.6</v>
      </c>
      <c r="L42" s="7" t="s">
        <v>28</v>
      </c>
      <c r="M42" s="7" t="s">
        <v>28</v>
      </c>
      <c r="N42" s="7" t="s">
        <v>242</v>
      </c>
      <c r="O42" s="7" t="s">
        <v>243</v>
      </c>
      <c r="P42" s="7" t="s">
        <v>244</v>
      </c>
      <c r="Q42" s="16" t="s">
        <v>32</v>
      </c>
    </row>
    <row r="43" s="1" customFormat="1" ht="35.1" customHeight="1" spans="1:17">
      <c r="A43" s="13"/>
      <c r="B43" s="8"/>
      <c r="C43" s="7">
        <v>7</v>
      </c>
      <c r="D43" s="7" t="s">
        <v>245</v>
      </c>
      <c r="E43" s="16" t="s">
        <v>246</v>
      </c>
      <c r="F43" s="16" t="s">
        <v>247</v>
      </c>
      <c r="G43" s="16" t="s">
        <v>248</v>
      </c>
      <c r="H43" s="7">
        <v>381</v>
      </c>
      <c r="I43" s="7"/>
      <c r="J43" s="7"/>
      <c r="K43" s="7">
        <v>381</v>
      </c>
      <c r="L43" s="16" t="s">
        <v>249</v>
      </c>
      <c r="M43" s="16" t="s">
        <v>250</v>
      </c>
      <c r="N43" s="16" t="s">
        <v>251</v>
      </c>
      <c r="O43" s="16" t="s">
        <v>252</v>
      </c>
      <c r="P43" s="16" t="s">
        <v>253</v>
      </c>
      <c r="Q43" s="16" t="s">
        <v>32</v>
      </c>
    </row>
    <row r="44" s="1" customFormat="1" ht="35.1" customHeight="1" spans="1:17">
      <c r="A44" s="13"/>
      <c r="B44" s="8"/>
      <c r="C44" s="7">
        <v>8</v>
      </c>
      <c r="D44" s="7" t="s">
        <v>254</v>
      </c>
      <c r="E44" s="16" t="s">
        <v>255</v>
      </c>
      <c r="F44" s="16" t="s">
        <v>256</v>
      </c>
      <c r="G44" s="16" t="s">
        <v>257</v>
      </c>
      <c r="H44" s="7">
        <v>28.58</v>
      </c>
      <c r="I44" s="7"/>
      <c r="J44" s="7"/>
      <c r="K44" s="7">
        <v>28.58</v>
      </c>
      <c r="L44" s="16" t="s">
        <v>258</v>
      </c>
      <c r="M44" s="16" t="s">
        <v>202</v>
      </c>
      <c r="N44" s="16" t="s">
        <v>259</v>
      </c>
      <c r="O44" s="16" t="s">
        <v>260</v>
      </c>
      <c r="P44" s="16" t="s">
        <v>261</v>
      </c>
      <c r="Q44" s="16" t="s">
        <v>32</v>
      </c>
    </row>
    <row r="45" s="1" customFormat="1" ht="35.1" customHeight="1" spans="1:17">
      <c r="A45" s="13"/>
      <c r="B45" s="8"/>
      <c r="C45" s="7">
        <v>9</v>
      </c>
      <c r="D45" s="7" t="s">
        <v>262</v>
      </c>
      <c r="E45" s="16" t="s">
        <v>263</v>
      </c>
      <c r="F45" s="16" t="s">
        <v>264</v>
      </c>
      <c r="G45" s="16" t="s">
        <v>257</v>
      </c>
      <c r="H45" s="13">
        <v>48.012075</v>
      </c>
      <c r="I45" s="7"/>
      <c r="J45" s="13">
        <v>48.012075</v>
      </c>
      <c r="K45" s="7"/>
      <c r="L45" s="16" t="s">
        <v>265</v>
      </c>
      <c r="M45" s="16" t="s">
        <v>202</v>
      </c>
      <c r="N45" s="16" t="s">
        <v>59</v>
      </c>
      <c r="O45" s="16" t="s">
        <v>266</v>
      </c>
      <c r="P45" s="16" t="s">
        <v>267</v>
      </c>
      <c r="Q45" s="16" t="s">
        <v>32</v>
      </c>
    </row>
    <row r="46" s="1" customFormat="1" ht="49" customHeight="1" spans="1:17">
      <c r="A46" s="13"/>
      <c r="B46" s="8"/>
      <c r="C46" s="7">
        <v>10</v>
      </c>
      <c r="D46" s="7" t="s">
        <v>268</v>
      </c>
      <c r="E46" s="16" t="s">
        <v>263</v>
      </c>
      <c r="F46" s="16" t="s">
        <v>269</v>
      </c>
      <c r="G46" s="16" t="s">
        <v>270</v>
      </c>
      <c r="H46" s="7">
        <v>50.93</v>
      </c>
      <c r="I46" s="7"/>
      <c r="J46" s="7">
        <v>50.93</v>
      </c>
      <c r="K46" s="7"/>
      <c r="L46" s="16" t="s">
        <v>271</v>
      </c>
      <c r="M46" s="16" t="s">
        <v>272</v>
      </c>
      <c r="N46" s="16" t="s">
        <v>273</v>
      </c>
      <c r="O46" s="16" t="s">
        <v>266</v>
      </c>
      <c r="P46" s="16" t="s">
        <v>267</v>
      </c>
      <c r="Q46" s="16" t="s">
        <v>32</v>
      </c>
    </row>
    <row r="47" s="1" customFormat="1" ht="36.95" customHeight="1" spans="1:17">
      <c r="A47" s="13"/>
      <c r="B47" s="8"/>
      <c r="C47" s="7">
        <v>11</v>
      </c>
      <c r="D47" s="7" t="s">
        <v>274</v>
      </c>
      <c r="E47" s="16" t="s">
        <v>275</v>
      </c>
      <c r="F47" s="16" t="s">
        <v>276</v>
      </c>
      <c r="G47" s="16" t="s">
        <v>257</v>
      </c>
      <c r="H47" s="7">
        <v>98.28</v>
      </c>
      <c r="I47" s="7"/>
      <c r="J47" s="7">
        <v>98.28</v>
      </c>
      <c r="K47" s="7"/>
      <c r="L47" s="16" t="s">
        <v>277</v>
      </c>
      <c r="M47" s="16" t="s">
        <v>202</v>
      </c>
      <c r="N47" s="16" t="s">
        <v>59</v>
      </c>
      <c r="O47" s="16" t="s">
        <v>278</v>
      </c>
      <c r="P47" s="16" t="s">
        <v>279</v>
      </c>
      <c r="Q47" s="16" t="s">
        <v>32</v>
      </c>
    </row>
    <row r="48" s="1" customFormat="1" ht="36" customHeight="1" spans="1:17">
      <c r="A48" s="13"/>
      <c r="B48" s="8"/>
      <c r="C48" s="7">
        <v>12</v>
      </c>
      <c r="D48" s="7" t="s">
        <v>280</v>
      </c>
      <c r="E48" s="16" t="s">
        <v>281</v>
      </c>
      <c r="F48" s="16" t="s">
        <v>282</v>
      </c>
      <c r="G48" s="16" t="s">
        <v>257</v>
      </c>
      <c r="H48" s="7">
        <v>70.18</v>
      </c>
      <c r="I48" s="7"/>
      <c r="J48" s="7">
        <v>70.18</v>
      </c>
      <c r="K48" s="7"/>
      <c r="L48" s="16" t="s">
        <v>265</v>
      </c>
      <c r="M48" s="16" t="s">
        <v>202</v>
      </c>
      <c r="N48" s="16" t="s">
        <v>59</v>
      </c>
      <c r="O48" s="16" t="s">
        <v>283</v>
      </c>
      <c r="P48" s="16" t="s">
        <v>284</v>
      </c>
      <c r="Q48" s="16" t="s">
        <v>32</v>
      </c>
    </row>
    <row r="49" s="1" customFormat="1" ht="42.95" customHeight="1" spans="1:17">
      <c r="A49" s="13">
        <v>8</v>
      </c>
      <c r="B49" s="8" t="s">
        <v>206</v>
      </c>
      <c r="C49" s="7">
        <v>13</v>
      </c>
      <c r="D49" s="7" t="s">
        <v>285</v>
      </c>
      <c r="E49" s="16" t="s">
        <v>286</v>
      </c>
      <c r="F49" s="16" t="s">
        <v>282</v>
      </c>
      <c r="G49" s="16" t="s">
        <v>257</v>
      </c>
      <c r="H49" s="7">
        <v>70.15</v>
      </c>
      <c r="I49" s="7"/>
      <c r="J49" s="7">
        <v>70.15</v>
      </c>
      <c r="K49" s="7"/>
      <c r="L49" s="16" t="s">
        <v>287</v>
      </c>
      <c r="M49" s="16" t="s">
        <v>202</v>
      </c>
      <c r="N49" s="16" t="s">
        <v>59</v>
      </c>
      <c r="O49" s="16" t="s">
        <v>288</v>
      </c>
      <c r="P49" s="16" t="s">
        <v>284</v>
      </c>
      <c r="Q49" s="16" t="s">
        <v>32</v>
      </c>
    </row>
    <row r="50" s="1" customFormat="1" ht="42.95" customHeight="1" spans="1:17">
      <c r="A50" s="13"/>
      <c r="B50" s="8"/>
      <c r="C50" s="7">
        <v>14</v>
      </c>
      <c r="D50" s="7" t="s">
        <v>289</v>
      </c>
      <c r="E50" s="16" t="s">
        <v>290</v>
      </c>
      <c r="F50" s="16" t="s">
        <v>276</v>
      </c>
      <c r="G50" s="16" t="s">
        <v>257</v>
      </c>
      <c r="H50" s="7">
        <v>98.33</v>
      </c>
      <c r="I50" s="7"/>
      <c r="J50" s="7">
        <v>98.33</v>
      </c>
      <c r="K50" s="7"/>
      <c r="L50" s="16" t="s">
        <v>291</v>
      </c>
      <c r="M50" s="16" t="s">
        <v>202</v>
      </c>
      <c r="N50" s="16" t="s">
        <v>59</v>
      </c>
      <c r="O50" s="16" t="s">
        <v>292</v>
      </c>
      <c r="P50" s="16" t="s">
        <v>279</v>
      </c>
      <c r="Q50" s="16" t="s">
        <v>32</v>
      </c>
    </row>
    <row r="51" s="1" customFormat="1" ht="34" customHeight="1" spans="1:17">
      <c r="A51" s="13"/>
      <c r="B51" s="8"/>
      <c r="C51" s="7">
        <v>15</v>
      </c>
      <c r="D51" s="7" t="s">
        <v>293</v>
      </c>
      <c r="E51" s="16" t="s">
        <v>294</v>
      </c>
      <c r="F51" s="16" t="s">
        <v>295</v>
      </c>
      <c r="G51" s="16" t="s">
        <v>257</v>
      </c>
      <c r="H51" s="13">
        <v>27.382112</v>
      </c>
      <c r="I51" s="7"/>
      <c r="J51" s="7"/>
      <c r="K51" s="13">
        <v>27.382112</v>
      </c>
      <c r="L51" s="16" t="s">
        <v>296</v>
      </c>
      <c r="M51" s="16" t="s">
        <v>202</v>
      </c>
      <c r="N51" s="16" t="s">
        <v>59</v>
      </c>
      <c r="O51" s="16" t="s">
        <v>297</v>
      </c>
      <c r="P51" s="16" t="s">
        <v>298</v>
      </c>
      <c r="Q51" s="16" t="s">
        <v>32</v>
      </c>
    </row>
    <row r="52" s="1" customFormat="1" ht="30" customHeight="1" spans="1:17">
      <c r="A52" s="13"/>
      <c r="B52" s="8"/>
      <c r="C52" s="7">
        <v>16</v>
      </c>
      <c r="D52" s="7" t="s">
        <v>299</v>
      </c>
      <c r="E52" s="16" t="s">
        <v>300</v>
      </c>
      <c r="F52" s="16" t="s">
        <v>301</v>
      </c>
      <c r="G52" s="16" t="s">
        <v>257</v>
      </c>
      <c r="H52" s="7">
        <v>15</v>
      </c>
      <c r="I52" s="7"/>
      <c r="J52" s="7"/>
      <c r="K52" s="7">
        <v>15</v>
      </c>
      <c r="L52" s="16" t="s">
        <v>302</v>
      </c>
      <c r="M52" s="7" t="s">
        <v>28</v>
      </c>
      <c r="N52" s="16" t="s">
        <v>59</v>
      </c>
      <c r="O52" s="16" t="s">
        <v>303</v>
      </c>
      <c r="P52" s="16" t="s">
        <v>304</v>
      </c>
      <c r="Q52" s="16" t="s">
        <v>32</v>
      </c>
    </row>
    <row r="53" s="1" customFormat="1" ht="30" customHeight="1" spans="1:17">
      <c r="A53" s="13"/>
      <c r="B53" s="8"/>
      <c r="C53" s="7">
        <v>17</v>
      </c>
      <c r="D53" s="7" t="s">
        <v>305</v>
      </c>
      <c r="E53" s="16" t="s">
        <v>300</v>
      </c>
      <c r="F53" s="16" t="s">
        <v>306</v>
      </c>
      <c r="G53" s="16" t="s">
        <v>257</v>
      </c>
      <c r="H53" s="7">
        <v>25.37</v>
      </c>
      <c r="I53" s="7"/>
      <c r="J53" s="7"/>
      <c r="K53" s="7">
        <v>25.37</v>
      </c>
      <c r="L53" s="16" t="s">
        <v>302</v>
      </c>
      <c r="M53" s="16" t="s">
        <v>28</v>
      </c>
      <c r="N53" s="16" t="s">
        <v>59</v>
      </c>
      <c r="O53" s="16" t="s">
        <v>303</v>
      </c>
      <c r="P53" s="16" t="s">
        <v>304</v>
      </c>
      <c r="Q53" s="16" t="s">
        <v>32</v>
      </c>
    </row>
    <row r="54" s="1" customFormat="1" ht="30" customHeight="1" spans="1:17">
      <c r="A54" s="13"/>
      <c r="B54" s="8"/>
      <c r="C54" s="7">
        <v>18</v>
      </c>
      <c r="D54" s="7" t="s">
        <v>307</v>
      </c>
      <c r="E54" s="16" t="s">
        <v>308</v>
      </c>
      <c r="F54" s="16" t="s">
        <v>301</v>
      </c>
      <c r="G54" s="16" t="s">
        <v>257</v>
      </c>
      <c r="H54" s="7">
        <v>15</v>
      </c>
      <c r="I54" s="7"/>
      <c r="J54" s="7"/>
      <c r="K54" s="7">
        <v>15</v>
      </c>
      <c r="L54" s="16" t="s">
        <v>309</v>
      </c>
      <c r="M54" s="16" t="s">
        <v>28</v>
      </c>
      <c r="N54" s="16" t="s">
        <v>59</v>
      </c>
      <c r="O54" s="16" t="s">
        <v>310</v>
      </c>
      <c r="P54" s="16" t="s">
        <v>304</v>
      </c>
      <c r="Q54" s="16" t="s">
        <v>32</v>
      </c>
    </row>
    <row r="55" s="1" customFormat="1" ht="39" customHeight="1" spans="1:17">
      <c r="A55" s="13"/>
      <c r="B55" s="8"/>
      <c r="C55" s="7">
        <v>19</v>
      </c>
      <c r="D55" s="7" t="s">
        <v>311</v>
      </c>
      <c r="E55" s="16" t="s">
        <v>308</v>
      </c>
      <c r="F55" s="16" t="s">
        <v>306</v>
      </c>
      <c r="G55" s="16" t="s">
        <v>257</v>
      </c>
      <c r="H55" s="7">
        <v>25.35</v>
      </c>
      <c r="I55" s="7"/>
      <c r="J55" s="7"/>
      <c r="K55" s="7">
        <v>25.35</v>
      </c>
      <c r="L55" s="16" t="s">
        <v>309</v>
      </c>
      <c r="M55" s="16" t="s">
        <v>28</v>
      </c>
      <c r="N55" s="16" t="s">
        <v>59</v>
      </c>
      <c r="O55" s="16" t="s">
        <v>310</v>
      </c>
      <c r="P55" s="16" t="s">
        <v>304</v>
      </c>
      <c r="Q55" s="16" t="s">
        <v>32</v>
      </c>
    </row>
    <row r="56" s="2" customFormat="1" ht="36.95" customHeight="1" spans="1:16383">
      <c r="A56" s="20"/>
      <c r="B56" s="21"/>
      <c r="C56" s="22">
        <v>20</v>
      </c>
      <c r="D56" s="22" t="s">
        <v>312</v>
      </c>
      <c r="E56" s="24" t="s">
        <v>313</v>
      </c>
      <c r="F56" s="24" t="s">
        <v>314</v>
      </c>
      <c r="G56" s="24" t="s">
        <v>161</v>
      </c>
      <c r="H56" s="20">
        <v>24.490179</v>
      </c>
      <c r="I56" s="22"/>
      <c r="J56" s="20">
        <v>24.490179</v>
      </c>
      <c r="K56" s="22"/>
      <c r="L56" s="24" t="s">
        <v>315</v>
      </c>
      <c r="M56" s="24" t="s">
        <v>163</v>
      </c>
      <c r="N56" s="24" t="s">
        <v>316</v>
      </c>
      <c r="O56" s="24" t="s">
        <v>317</v>
      </c>
      <c r="P56" s="24" t="s">
        <v>318</v>
      </c>
      <c r="Q56" s="25" t="s">
        <v>32</v>
      </c>
      <c r="XDX56" s="38"/>
      <c r="XDY56" s="38"/>
      <c r="XDZ56" s="38"/>
      <c r="XEA56" s="38"/>
      <c r="XEB56" s="39"/>
      <c r="XEC56" s="39"/>
      <c r="XED56" s="39"/>
      <c r="XEE56" s="39"/>
      <c r="XEF56" s="39"/>
      <c r="XEG56" s="39"/>
      <c r="XEH56" s="39"/>
      <c r="XEI56" s="39"/>
      <c r="XEJ56" s="39"/>
      <c r="XEK56" s="39"/>
      <c r="XEL56" s="39"/>
      <c r="XEM56" s="39"/>
      <c r="XEN56" s="39"/>
      <c r="XEO56" s="39"/>
      <c r="XEP56" s="39"/>
      <c r="XEQ56" s="39"/>
      <c r="XER56" s="39"/>
      <c r="XES56" s="39"/>
      <c r="XET56" s="39"/>
      <c r="XEU56" s="39"/>
      <c r="XEV56" s="39"/>
      <c r="XEW56" s="39"/>
      <c r="XEX56" s="39"/>
      <c r="XEY56" s="39"/>
      <c r="XEZ56" s="39"/>
      <c r="XFA56" s="39"/>
      <c r="XFB56" s="39"/>
      <c r="XFC56" s="39"/>
    </row>
    <row r="57" s="2" customFormat="1" ht="39" customHeight="1" spans="1:16383">
      <c r="A57" s="20"/>
      <c r="B57" s="21"/>
      <c r="C57" s="22">
        <v>21</v>
      </c>
      <c r="D57" s="22" t="s">
        <v>319</v>
      </c>
      <c r="E57" s="24" t="s">
        <v>178</v>
      </c>
      <c r="F57" s="24" t="s">
        <v>320</v>
      </c>
      <c r="G57" s="24" t="s">
        <v>161</v>
      </c>
      <c r="H57" s="22">
        <v>74.59</v>
      </c>
      <c r="I57" s="22"/>
      <c r="J57" s="22">
        <v>74.59</v>
      </c>
      <c r="K57" s="22"/>
      <c r="L57" s="24" t="s">
        <v>162</v>
      </c>
      <c r="M57" s="24" t="s">
        <v>163</v>
      </c>
      <c r="N57" s="24" t="s">
        <v>321</v>
      </c>
      <c r="O57" s="24" t="s">
        <v>322</v>
      </c>
      <c r="P57" s="24" t="s">
        <v>304</v>
      </c>
      <c r="Q57" s="25" t="s">
        <v>32</v>
      </c>
      <c r="XDX57" s="38"/>
      <c r="XDY57" s="38"/>
      <c r="XDZ57" s="38"/>
      <c r="XEA57" s="38"/>
      <c r="XEB57" s="39"/>
      <c r="XEC57" s="39"/>
      <c r="XED57" s="39"/>
      <c r="XEE57" s="39"/>
      <c r="XEF57" s="39"/>
      <c r="XEG57" s="39"/>
      <c r="XEH57" s="39"/>
      <c r="XEI57" s="39"/>
      <c r="XEJ57" s="39"/>
      <c r="XEK57" s="39"/>
      <c r="XEL57" s="39"/>
      <c r="XEM57" s="39"/>
      <c r="XEN57" s="39"/>
      <c r="XEO57" s="39"/>
      <c r="XEP57" s="39"/>
      <c r="XEQ57" s="39"/>
      <c r="XER57" s="39"/>
      <c r="XES57" s="39"/>
      <c r="XET57" s="39"/>
      <c r="XEU57" s="39"/>
      <c r="XEV57" s="39"/>
      <c r="XEW57" s="39"/>
      <c r="XEX57" s="39"/>
      <c r="XEY57" s="39"/>
      <c r="XEZ57" s="39"/>
      <c r="XFA57" s="39"/>
      <c r="XFB57" s="39"/>
      <c r="XFC57" s="39"/>
    </row>
    <row r="58" s="2" customFormat="1" ht="30" customHeight="1" spans="1:16383">
      <c r="A58" s="20"/>
      <c r="B58" s="21"/>
      <c r="C58" s="22">
        <v>22</v>
      </c>
      <c r="D58" s="22" t="s">
        <v>323</v>
      </c>
      <c r="E58" s="24" t="s">
        <v>324</v>
      </c>
      <c r="F58" s="24" t="s">
        <v>325</v>
      </c>
      <c r="G58" s="24" t="s">
        <v>161</v>
      </c>
      <c r="H58" s="22">
        <v>29.99</v>
      </c>
      <c r="I58" s="22"/>
      <c r="J58" s="22"/>
      <c r="K58" s="22">
        <v>29.99</v>
      </c>
      <c r="L58" s="24" t="s">
        <v>326</v>
      </c>
      <c r="M58" s="24" t="s">
        <v>163</v>
      </c>
      <c r="N58" s="24" t="s">
        <v>327</v>
      </c>
      <c r="O58" s="24" t="s">
        <v>328</v>
      </c>
      <c r="P58" s="24" t="s">
        <v>304</v>
      </c>
      <c r="Q58" s="25" t="s">
        <v>32</v>
      </c>
      <c r="XDX58" s="38"/>
      <c r="XDY58" s="38"/>
      <c r="XDZ58" s="38"/>
      <c r="XEA58" s="38"/>
      <c r="XEB58" s="39"/>
      <c r="XEC58" s="39"/>
      <c r="XED58" s="39"/>
      <c r="XEE58" s="39"/>
      <c r="XEF58" s="39"/>
      <c r="XEG58" s="39"/>
      <c r="XEH58" s="39"/>
      <c r="XEI58" s="39"/>
      <c r="XEJ58" s="39"/>
      <c r="XEK58" s="39"/>
      <c r="XEL58" s="39"/>
      <c r="XEM58" s="39"/>
      <c r="XEN58" s="39"/>
      <c r="XEO58" s="39"/>
      <c r="XEP58" s="39"/>
      <c r="XEQ58" s="39"/>
      <c r="XER58" s="39"/>
      <c r="XES58" s="39"/>
      <c r="XET58" s="39"/>
      <c r="XEU58" s="39"/>
      <c r="XEV58" s="39"/>
      <c r="XEW58" s="39"/>
      <c r="XEX58" s="39"/>
      <c r="XEY58" s="39"/>
      <c r="XEZ58" s="39"/>
      <c r="XFA58" s="39"/>
      <c r="XFB58" s="39"/>
      <c r="XFC58" s="39"/>
    </row>
    <row r="59" s="1" customFormat="1" ht="61" customHeight="1" spans="1:17">
      <c r="A59" s="13"/>
      <c r="B59" s="8"/>
      <c r="C59" s="7">
        <v>23</v>
      </c>
      <c r="D59" s="7" t="s">
        <v>329</v>
      </c>
      <c r="E59" s="16" t="s">
        <v>330</v>
      </c>
      <c r="F59" s="16" t="s">
        <v>331</v>
      </c>
      <c r="G59" s="16" t="s">
        <v>332</v>
      </c>
      <c r="H59" s="7">
        <v>100</v>
      </c>
      <c r="I59" s="7"/>
      <c r="J59" s="7">
        <v>75</v>
      </c>
      <c r="K59" s="7">
        <v>25</v>
      </c>
      <c r="L59" s="16" t="s">
        <v>333</v>
      </c>
      <c r="M59" s="16" t="s">
        <v>202</v>
      </c>
      <c r="N59" s="16" t="s">
        <v>334</v>
      </c>
      <c r="O59" s="16" t="s">
        <v>335</v>
      </c>
      <c r="P59" s="16" t="s">
        <v>336</v>
      </c>
      <c r="Q59" s="25" t="s">
        <v>32</v>
      </c>
    </row>
    <row r="60" s="1" customFormat="1" ht="30" customHeight="1" spans="1:17">
      <c r="A60" s="13"/>
      <c r="B60" s="8"/>
      <c r="C60" s="7">
        <v>24</v>
      </c>
      <c r="D60" s="7" t="s">
        <v>337</v>
      </c>
      <c r="E60" s="16" t="s">
        <v>338</v>
      </c>
      <c r="F60" s="16" t="s">
        <v>339</v>
      </c>
      <c r="G60" s="16" t="s">
        <v>332</v>
      </c>
      <c r="H60" s="7">
        <v>29.63</v>
      </c>
      <c r="I60" s="7"/>
      <c r="J60" s="7"/>
      <c r="K60" s="7">
        <v>29.63</v>
      </c>
      <c r="L60" s="16" t="s">
        <v>340</v>
      </c>
      <c r="M60" s="16" t="s">
        <v>28</v>
      </c>
      <c r="N60" s="35" t="s">
        <v>341</v>
      </c>
      <c r="O60" s="16" t="s">
        <v>342</v>
      </c>
      <c r="P60" s="16" t="s">
        <v>343</v>
      </c>
      <c r="Q60" s="25" t="s">
        <v>32</v>
      </c>
    </row>
    <row r="61" s="1" customFormat="1" ht="30" customHeight="1" spans="1:17">
      <c r="A61" s="13"/>
      <c r="B61" s="8"/>
      <c r="C61" s="7">
        <v>25</v>
      </c>
      <c r="D61" s="7" t="s">
        <v>344</v>
      </c>
      <c r="E61" s="16" t="s">
        <v>345</v>
      </c>
      <c r="F61" s="16" t="s">
        <v>339</v>
      </c>
      <c r="G61" s="16" t="s">
        <v>332</v>
      </c>
      <c r="H61" s="7">
        <v>29.63</v>
      </c>
      <c r="I61" s="7"/>
      <c r="J61" s="7"/>
      <c r="K61" s="7">
        <v>29.63</v>
      </c>
      <c r="L61" s="16" t="s">
        <v>340</v>
      </c>
      <c r="M61" s="16" t="s">
        <v>28</v>
      </c>
      <c r="N61" s="35" t="s">
        <v>341</v>
      </c>
      <c r="O61" s="16" t="s">
        <v>346</v>
      </c>
      <c r="P61" s="16" t="s">
        <v>343</v>
      </c>
      <c r="Q61" s="25" t="s">
        <v>32</v>
      </c>
    </row>
    <row r="62" s="1" customFormat="1" ht="30" customHeight="1" spans="1:17">
      <c r="A62" s="13">
        <v>8</v>
      </c>
      <c r="B62" s="8" t="s">
        <v>206</v>
      </c>
      <c r="C62" s="7">
        <v>26</v>
      </c>
      <c r="D62" s="7" t="s">
        <v>347</v>
      </c>
      <c r="E62" s="16" t="s">
        <v>348</v>
      </c>
      <c r="F62" s="16" t="s">
        <v>349</v>
      </c>
      <c r="G62" s="16" t="s">
        <v>132</v>
      </c>
      <c r="H62" s="7">
        <v>6</v>
      </c>
      <c r="I62" s="7"/>
      <c r="J62" s="7"/>
      <c r="K62" s="7">
        <v>6</v>
      </c>
      <c r="L62" s="7" t="s">
        <v>28</v>
      </c>
      <c r="M62" s="7" t="s">
        <v>28</v>
      </c>
      <c r="N62" s="7" t="s">
        <v>350</v>
      </c>
      <c r="O62" s="7" t="s">
        <v>351</v>
      </c>
      <c r="P62" s="7" t="s">
        <v>352</v>
      </c>
      <c r="Q62" s="25" t="s">
        <v>32</v>
      </c>
    </row>
    <row r="63" s="1" customFormat="1" ht="41.1" customHeight="1" spans="1:17">
      <c r="A63" s="13"/>
      <c r="B63" s="8"/>
      <c r="C63" s="7">
        <v>27</v>
      </c>
      <c r="D63" s="7" t="s">
        <v>353</v>
      </c>
      <c r="E63" s="16" t="s">
        <v>354</v>
      </c>
      <c r="F63" s="16" t="s">
        <v>355</v>
      </c>
      <c r="G63" s="16" t="s">
        <v>194</v>
      </c>
      <c r="H63" s="13">
        <v>28.701616</v>
      </c>
      <c r="I63" s="7"/>
      <c r="J63" s="7"/>
      <c r="K63" s="13">
        <v>28.701616</v>
      </c>
      <c r="L63" s="34" t="s">
        <v>195</v>
      </c>
      <c r="M63" s="34" t="s">
        <v>134</v>
      </c>
      <c r="N63" s="34" t="s">
        <v>356</v>
      </c>
      <c r="O63" s="16" t="s">
        <v>357</v>
      </c>
      <c r="P63" s="16" t="s">
        <v>358</v>
      </c>
      <c r="Q63" s="25" t="s">
        <v>32</v>
      </c>
    </row>
    <row r="64" s="1" customFormat="1" ht="30" customHeight="1" spans="1:17">
      <c r="A64" s="13"/>
      <c r="B64" s="8"/>
      <c r="C64" s="7">
        <v>28</v>
      </c>
      <c r="D64" s="7" t="s">
        <v>359</v>
      </c>
      <c r="E64" s="16" t="s">
        <v>360</v>
      </c>
      <c r="F64" s="16" t="s">
        <v>361</v>
      </c>
      <c r="G64" s="16" t="s">
        <v>132</v>
      </c>
      <c r="H64" s="7">
        <v>6</v>
      </c>
      <c r="I64" s="7"/>
      <c r="J64" s="7"/>
      <c r="K64" s="7">
        <v>6</v>
      </c>
      <c r="L64" s="7" t="s">
        <v>28</v>
      </c>
      <c r="M64" s="7" t="s">
        <v>28</v>
      </c>
      <c r="N64" s="7" t="s">
        <v>350</v>
      </c>
      <c r="O64" s="7" t="s">
        <v>362</v>
      </c>
      <c r="P64" s="7" t="s">
        <v>352</v>
      </c>
      <c r="Q64" s="25" t="s">
        <v>32</v>
      </c>
    </row>
    <row r="65" s="1" customFormat="1" ht="30" customHeight="1" spans="1:17">
      <c r="A65" s="13"/>
      <c r="B65" s="8"/>
      <c r="C65" s="7">
        <v>29</v>
      </c>
      <c r="D65" s="7" t="s">
        <v>363</v>
      </c>
      <c r="E65" s="16" t="s">
        <v>364</v>
      </c>
      <c r="F65" s="16" t="s">
        <v>349</v>
      </c>
      <c r="G65" s="16" t="s">
        <v>132</v>
      </c>
      <c r="H65" s="7">
        <v>6</v>
      </c>
      <c r="I65" s="7"/>
      <c r="J65" s="7"/>
      <c r="K65" s="7">
        <v>6</v>
      </c>
      <c r="L65" s="7" t="s">
        <v>28</v>
      </c>
      <c r="M65" s="7" t="s">
        <v>28</v>
      </c>
      <c r="N65" s="7" t="s">
        <v>350</v>
      </c>
      <c r="O65" s="7" t="s">
        <v>365</v>
      </c>
      <c r="P65" s="7" t="s">
        <v>352</v>
      </c>
      <c r="Q65" s="25" t="s">
        <v>32</v>
      </c>
    </row>
    <row r="66" s="1" customFormat="1" ht="30" customHeight="1" spans="1:17">
      <c r="A66" s="13"/>
      <c r="B66" s="8"/>
      <c r="C66" s="7">
        <v>30</v>
      </c>
      <c r="D66" s="7" t="s">
        <v>366</v>
      </c>
      <c r="E66" s="16" t="s">
        <v>367</v>
      </c>
      <c r="F66" s="16" t="s">
        <v>368</v>
      </c>
      <c r="G66" s="16" t="s">
        <v>132</v>
      </c>
      <c r="H66" s="7">
        <v>6</v>
      </c>
      <c r="I66" s="7"/>
      <c r="J66" s="7"/>
      <c r="K66" s="7">
        <v>6</v>
      </c>
      <c r="L66" s="7" t="s">
        <v>28</v>
      </c>
      <c r="M66" s="7" t="s">
        <v>28</v>
      </c>
      <c r="N66" s="7" t="s">
        <v>350</v>
      </c>
      <c r="O66" s="7" t="s">
        <v>369</v>
      </c>
      <c r="P66" s="7" t="s">
        <v>352</v>
      </c>
      <c r="Q66" s="25" t="s">
        <v>32</v>
      </c>
    </row>
    <row r="67" s="1" customFormat="1" ht="30" customHeight="1" spans="1:17">
      <c r="A67" s="13"/>
      <c r="B67" s="8"/>
      <c r="C67" s="7">
        <v>31</v>
      </c>
      <c r="D67" s="7" t="s">
        <v>370</v>
      </c>
      <c r="E67" s="15" t="s">
        <v>371</v>
      </c>
      <c r="F67" s="15" t="s">
        <v>372</v>
      </c>
      <c r="G67" s="15" t="s">
        <v>132</v>
      </c>
      <c r="H67" s="7">
        <v>5</v>
      </c>
      <c r="I67" s="7"/>
      <c r="J67" s="7"/>
      <c r="K67" s="7">
        <v>5</v>
      </c>
      <c r="L67" s="7" t="s">
        <v>28</v>
      </c>
      <c r="M67" s="7" t="s">
        <v>28</v>
      </c>
      <c r="N67" s="35">
        <v>43941</v>
      </c>
      <c r="O67" s="7" t="s">
        <v>373</v>
      </c>
      <c r="P67" s="7" t="s">
        <v>374</v>
      </c>
      <c r="Q67" s="25" t="s">
        <v>32</v>
      </c>
    </row>
    <row r="68" s="1" customFormat="1" ht="39.95" customHeight="1" spans="1:17">
      <c r="A68" s="13"/>
      <c r="B68" s="8"/>
      <c r="C68" s="7">
        <v>32</v>
      </c>
      <c r="D68" s="7" t="s">
        <v>375</v>
      </c>
      <c r="E68" s="15" t="s">
        <v>364</v>
      </c>
      <c r="F68" s="15" t="s">
        <v>372</v>
      </c>
      <c r="G68" s="15" t="s">
        <v>132</v>
      </c>
      <c r="H68" s="7">
        <v>5</v>
      </c>
      <c r="I68" s="7"/>
      <c r="J68" s="7"/>
      <c r="K68" s="7">
        <v>5</v>
      </c>
      <c r="L68" s="7" t="s">
        <v>28</v>
      </c>
      <c r="M68" s="7" t="s">
        <v>28</v>
      </c>
      <c r="N68" s="35">
        <v>43941</v>
      </c>
      <c r="O68" s="7" t="s">
        <v>376</v>
      </c>
      <c r="P68" s="7" t="s">
        <v>374</v>
      </c>
      <c r="Q68" s="25" t="s">
        <v>32</v>
      </c>
    </row>
    <row r="69" s="1" customFormat="1" ht="30" customHeight="1" spans="1:17">
      <c r="A69" s="13"/>
      <c r="B69" s="8"/>
      <c r="C69" s="7">
        <v>33</v>
      </c>
      <c r="D69" s="7" t="s">
        <v>377</v>
      </c>
      <c r="E69" s="15" t="s">
        <v>378</v>
      </c>
      <c r="F69" s="15" t="s">
        <v>372</v>
      </c>
      <c r="G69" s="15" t="s">
        <v>132</v>
      </c>
      <c r="H69" s="7">
        <v>5</v>
      </c>
      <c r="I69" s="7"/>
      <c r="J69" s="7"/>
      <c r="K69" s="7">
        <v>5</v>
      </c>
      <c r="L69" s="7" t="s">
        <v>28</v>
      </c>
      <c r="M69" s="7" t="s">
        <v>28</v>
      </c>
      <c r="N69" s="35">
        <v>43941</v>
      </c>
      <c r="O69" s="7" t="s">
        <v>379</v>
      </c>
      <c r="P69" s="7" t="s">
        <v>374</v>
      </c>
      <c r="Q69" s="25" t="s">
        <v>32</v>
      </c>
    </row>
    <row r="70" s="1" customFormat="1" ht="30" customHeight="1" spans="1:17">
      <c r="A70" s="13"/>
      <c r="B70" s="8"/>
      <c r="C70" s="7">
        <v>34</v>
      </c>
      <c r="D70" s="7" t="s">
        <v>380</v>
      </c>
      <c r="E70" s="15" t="s">
        <v>381</v>
      </c>
      <c r="F70" s="15" t="s">
        <v>382</v>
      </c>
      <c r="G70" s="15" t="s">
        <v>132</v>
      </c>
      <c r="H70" s="7">
        <v>10</v>
      </c>
      <c r="I70" s="7"/>
      <c r="J70" s="7"/>
      <c r="K70" s="7">
        <v>10</v>
      </c>
      <c r="L70" s="7" t="s">
        <v>28</v>
      </c>
      <c r="M70" s="7" t="s">
        <v>28</v>
      </c>
      <c r="N70" s="35">
        <v>43941</v>
      </c>
      <c r="O70" s="7" t="s">
        <v>383</v>
      </c>
      <c r="P70" s="7" t="s">
        <v>384</v>
      </c>
      <c r="Q70" s="25" t="s">
        <v>32</v>
      </c>
    </row>
    <row r="71" s="1" customFormat="1" ht="48.95" customHeight="1" spans="1:17">
      <c r="A71" s="13"/>
      <c r="B71" s="8"/>
      <c r="C71" s="7">
        <v>35</v>
      </c>
      <c r="D71" s="7" t="s">
        <v>385</v>
      </c>
      <c r="E71" s="34" t="s">
        <v>130</v>
      </c>
      <c r="F71" s="16" t="s">
        <v>386</v>
      </c>
      <c r="G71" s="16" t="s">
        <v>194</v>
      </c>
      <c r="H71" s="13">
        <v>9.818515</v>
      </c>
      <c r="I71" s="7"/>
      <c r="J71" s="7"/>
      <c r="K71" s="13">
        <v>9.818515</v>
      </c>
      <c r="L71" s="34" t="s">
        <v>195</v>
      </c>
      <c r="M71" s="34" t="s">
        <v>134</v>
      </c>
      <c r="N71" s="34" t="s">
        <v>356</v>
      </c>
      <c r="O71" s="41" t="s">
        <v>387</v>
      </c>
      <c r="P71" s="34" t="s">
        <v>388</v>
      </c>
      <c r="Q71" s="16" t="s">
        <v>32</v>
      </c>
    </row>
    <row r="72" s="1" customFormat="1" ht="41.1" customHeight="1" spans="1:17">
      <c r="A72" s="13"/>
      <c r="B72" s="8"/>
      <c r="C72" s="7">
        <v>36</v>
      </c>
      <c r="D72" s="7" t="s">
        <v>389</v>
      </c>
      <c r="E72" s="16" t="s">
        <v>390</v>
      </c>
      <c r="F72" s="16" t="s">
        <v>391</v>
      </c>
      <c r="G72" s="16" t="s">
        <v>392</v>
      </c>
      <c r="H72" s="13">
        <v>24.643004</v>
      </c>
      <c r="I72" s="7"/>
      <c r="J72" s="13">
        <v>24.643004</v>
      </c>
      <c r="K72" s="7"/>
      <c r="L72" s="16" t="s">
        <v>393</v>
      </c>
      <c r="M72" s="16" t="s">
        <v>134</v>
      </c>
      <c r="N72" s="16" t="s">
        <v>394</v>
      </c>
      <c r="O72" s="42" t="s">
        <v>395</v>
      </c>
      <c r="P72" s="16" t="s">
        <v>396</v>
      </c>
      <c r="Q72" s="16" t="s">
        <v>32</v>
      </c>
    </row>
    <row r="73" s="1" customFormat="1" ht="38.1" customHeight="1" spans="1:17">
      <c r="A73" s="13"/>
      <c r="B73" s="8"/>
      <c r="C73" s="7">
        <v>37</v>
      </c>
      <c r="D73" s="7" t="s">
        <v>397</v>
      </c>
      <c r="E73" s="16" t="s">
        <v>390</v>
      </c>
      <c r="F73" s="16" t="s">
        <v>398</v>
      </c>
      <c r="G73" s="16" t="s">
        <v>392</v>
      </c>
      <c r="H73" s="7">
        <v>30</v>
      </c>
      <c r="I73" s="7"/>
      <c r="J73" s="7"/>
      <c r="K73" s="7">
        <v>30</v>
      </c>
      <c r="L73" s="16" t="s">
        <v>399</v>
      </c>
      <c r="M73" s="42" t="s">
        <v>28</v>
      </c>
      <c r="N73" s="16" t="s">
        <v>400</v>
      </c>
      <c r="O73" s="42" t="s">
        <v>401</v>
      </c>
      <c r="P73" s="16" t="s">
        <v>402</v>
      </c>
      <c r="Q73" s="16" t="s">
        <v>32</v>
      </c>
    </row>
    <row r="74" s="1" customFormat="1" ht="42" customHeight="1" spans="1:17">
      <c r="A74" s="13">
        <v>8</v>
      </c>
      <c r="B74" s="8" t="s">
        <v>206</v>
      </c>
      <c r="C74" s="7">
        <v>38</v>
      </c>
      <c r="D74" s="7" t="s">
        <v>403</v>
      </c>
      <c r="E74" s="16" t="s">
        <v>404</v>
      </c>
      <c r="F74" s="16" t="s">
        <v>405</v>
      </c>
      <c r="G74" s="16" t="s">
        <v>153</v>
      </c>
      <c r="H74" s="7">
        <v>54.97</v>
      </c>
      <c r="I74" s="7"/>
      <c r="J74" s="7"/>
      <c r="K74" s="7">
        <v>54.97</v>
      </c>
      <c r="L74" s="16" t="s">
        <v>406</v>
      </c>
      <c r="M74" s="16" t="s">
        <v>134</v>
      </c>
      <c r="N74" s="16" t="s">
        <v>407</v>
      </c>
      <c r="O74" s="16" t="s">
        <v>408</v>
      </c>
      <c r="P74" s="16" t="s">
        <v>409</v>
      </c>
      <c r="Q74" s="16" t="s">
        <v>32</v>
      </c>
    </row>
    <row r="75" s="1" customFormat="1" ht="36.95" customHeight="1" spans="1:17">
      <c r="A75" s="13"/>
      <c r="B75" s="8"/>
      <c r="C75" s="7">
        <v>39</v>
      </c>
      <c r="D75" s="7" t="s">
        <v>410</v>
      </c>
      <c r="E75" s="16" t="s">
        <v>411</v>
      </c>
      <c r="F75" s="16" t="s">
        <v>412</v>
      </c>
      <c r="G75" s="16" t="s">
        <v>153</v>
      </c>
      <c r="H75" s="7">
        <v>21.6</v>
      </c>
      <c r="I75" s="7"/>
      <c r="J75" s="7"/>
      <c r="K75" s="7">
        <v>21.6</v>
      </c>
      <c r="L75" s="16" t="s">
        <v>28</v>
      </c>
      <c r="M75" s="16" t="s">
        <v>28</v>
      </c>
      <c r="N75" s="16" t="s">
        <v>400</v>
      </c>
      <c r="O75" s="16" t="s">
        <v>413</v>
      </c>
      <c r="P75" s="16" t="s">
        <v>414</v>
      </c>
      <c r="Q75" s="16" t="s">
        <v>32</v>
      </c>
    </row>
    <row r="76" s="1" customFormat="1" ht="30" customHeight="1" spans="1:17">
      <c r="A76" s="13"/>
      <c r="B76" s="8"/>
      <c r="C76" s="7">
        <v>40</v>
      </c>
      <c r="D76" s="7" t="s">
        <v>415</v>
      </c>
      <c r="E76" s="16" t="s">
        <v>151</v>
      </c>
      <c r="F76" s="16" t="s">
        <v>398</v>
      </c>
      <c r="G76" s="16" t="s">
        <v>153</v>
      </c>
      <c r="H76" s="7">
        <v>30</v>
      </c>
      <c r="I76" s="7"/>
      <c r="J76" s="7"/>
      <c r="K76" s="7">
        <v>30</v>
      </c>
      <c r="L76" s="16" t="s">
        <v>28</v>
      </c>
      <c r="M76" s="16" t="s">
        <v>28</v>
      </c>
      <c r="N76" s="16" t="s">
        <v>400</v>
      </c>
      <c r="O76" s="16" t="s">
        <v>416</v>
      </c>
      <c r="P76" s="16" t="s">
        <v>417</v>
      </c>
      <c r="Q76" s="16" t="s">
        <v>32</v>
      </c>
    </row>
    <row r="77" s="1" customFormat="1" ht="63" customHeight="1" spans="1:17">
      <c r="A77" s="13"/>
      <c r="B77" s="8"/>
      <c r="C77" s="7">
        <v>41</v>
      </c>
      <c r="D77" s="7" t="s">
        <v>418</v>
      </c>
      <c r="E77" s="16" t="s">
        <v>419</v>
      </c>
      <c r="F77" s="16" t="s">
        <v>420</v>
      </c>
      <c r="G77" s="16" t="s">
        <v>114</v>
      </c>
      <c r="H77" s="7">
        <v>187.42</v>
      </c>
      <c r="I77" s="7"/>
      <c r="J77" s="7">
        <v>128.6141</v>
      </c>
      <c r="K77" s="7">
        <v>58.8059</v>
      </c>
      <c r="L77" s="16" t="s">
        <v>265</v>
      </c>
      <c r="M77" s="16" t="s">
        <v>202</v>
      </c>
      <c r="N77" s="16" t="s">
        <v>421</v>
      </c>
      <c r="O77" s="16" t="s">
        <v>422</v>
      </c>
      <c r="P77" s="16" t="s">
        <v>423</v>
      </c>
      <c r="Q77" s="16" t="s">
        <v>32</v>
      </c>
    </row>
    <row r="78" s="1" customFormat="1" ht="30" customHeight="1" spans="1:17">
      <c r="A78" s="13"/>
      <c r="B78" s="8"/>
      <c r="C78" s="7">
        <v>42</v>
      </c>
      <c r="D78" s="7" t="s">
        <v>424</v>
      </c>
      <c r="E78" s="16" t="s">
        <v>425</v>
      </c>
      <c r="F78" s="16" t="s">
        <v>426</v>
      </c>
      <c r="G78" s="16" t="s">
        <v>114</v>
      </c>
      <c r="H78" s="7">
        <v>29.26</v>
      </c>
      <c r="I78" s="7"/>
      <c r="J78" s="7"/>
      <c r="K78" s="7">
        <v>29.26</v>
      </c>
      <c r="L78" s="16" t="s">
        <v>287</v>
      </c>
      <c r="M78" s="16" t="s">
        <v>116</v>
      </c>
      <c r="N78" s="16" t="s">
        <v>427</v>
      </c>
      <c r="O78" s="16" t="s">
        <v>428</v>
      </c>
      <c r="P78" s="16" t="s">
        <v>429</v>
      </c>
      <c r="Q78" s="16" t="s">
        <v>32</v>
      </c>
    </row>
    <row r="79" s="1" customFormat="1" ht="30" customHeight="1" spans="1:17">
      <c r="A79" s="13"/>
      <c r="B79" s="8"/>
      <c r="C79" s="7">
        <v>43</v>
      </c>
      <c r="D79" s="7" t="s">
        <v>430</v>
      </c>
      <c r="E79" s="16" t="s">
        <v>431</v>
      </c>
      <c r="F79" s="16" t="s">
        <v>432</v>
      </c>
      <c r="G79" s="16" t="s">
        <v>433</v>
      </c>
      <c r="H79" s="7">
        <v>6</v>
      </c>
      <c r="I79" s="7"/>
      <c r="J79" s="7"/>
      <c r="K79" s="7">
        <v>6</v>
      </c>
      <c r="L79" s="7" t="s">
        <v>28</v>
      </c>
      <c r="M79" s="7" t="s">
        <v>28</v>
      </c>
      <c r="N79" s="7" t="s">
        <v>350</v>
      </c>
      <c r="O79" s="7" t="s">
        <v>434</v>
      </c>
      <c r="P79" s="7" t="s">
        <v>352</v>
      </c>
      <c r="Q79" s="25" t="s">
        <v>32</v>
      </c>
    </row>
    <row r="80" s="1" customFormat="1" ht="30" customHeight="1" spans="1:17">
      <c r="A80" s="13"/>
      <c r="B80" s="8"/>
      <c r="C80" s="7">
        <v>44</v>
      </c>
      <c r="D80" s="7" t="s">
        <v>435</v>
      </c>
      <c r="E80" s="16" t="s">
        <v>436</v>
      </c>
      <c r="F80" s="16" t="s">
        <v>437</v>
      </c>
      <c r="G80" s="16" t="s">
        <v>433</v>
      </c>
      <c r="H80" s="7">
        <v>30</v>
      </c>
      <c r="I80" s="7"/>
      <c r="J80" s="7"/>
      <c r="K80" s="7">
        <v>30</v>
      </c>
      <c r="L80" s="7" t="s">
        <v>28</v>
      </c>
      <c r="M80" s="7" t="s">
        <v>28</v>
      </c>
      <c r="N80" s="7" t="s">
        <v>350</v>
      </c>
      <c r="O80" s="7" t="s">
        <v>438</v>
      </c>
      <c r="P80" s="7" t="s">
        <v>352</v>
      </c>
      <c r="Q80" s="25" t="s">
        <v>32</v>
      </c>
    </row>
    <row r="81" s="1" customFormat="1" ht="30" customHeight="1" spans="1:17">
      <c r="A81" s="13"/>
      <c r="B81" s="8"/>
      <c r="C81" s="7">
        <v>45</v>
      </c>
      <c r="D81" s="7" t="s">
        <v>439</v>
      </c>
      <c r="E81" s="16" t="s">
        <v>440</v>
      </c>
      <c r="F81" s="16" t="s">
        <v>441</v>
      </c>
      <c r="G81" s="16" t="s">
        <v>433</v>
      </c>
      <c r="H81" s="7">
        <v>13.2</v>
      </c>
      <c r="I81" s="7"/>
      <c r="J81" s="7"/>
      <c r="K81" s="7">
        <v>13.2</v>
      </c>
      <c r="L81" s="7" t="s">
        <v>28</v>
      </c>
      <c r="M81" s="7" t="s">
        <v>28</v>
      </c>
      <c r="N81" s="7" t="s">
        <v>350</v>
      </c>
      <c r="O81" s="7" t="s">
        <v>442</v>
      </c>
      <c r="P81" s="7" t="s">
        <v>352</v>
      </c>
      <c r="Q81" s="25" t="s">
        <v>32</v>
      </c>
    </row>
    <row r="82" s="1" customFormat="1" ht="38" customHeight="1" spans="1:17">
      <c r="A82" s="13"/>
      <c r="B82" s="8"/>
      <c r="C82" s="7">
        <v>46</v>
      </c>
      <c r="D82" s="7" t="s">
        <v>443</v>
      </c>
      <c r="E82" s="16" t="s">
        <v>139</v>
      </c>
      <c r="F82" s="16" t="s">
        <v>412</v>
      </c>
      <c r="G82" s="16" t="s">
        <v>444</v>
      </c>
      <c r="H82" s="7">
        <v>21.6</v>
      </c>
      <c r="I82" s="7"/>
      <c r="J82" s="7"/>
      <c r="K82" s="7">
        <v>21.6</v>
      </c>
      <c r="L82" s="7" t="s">
        <v>28</v>
      </c>
      <c r="M82" s="42" t="s">
        <v>28</v>
      </c>
      <c r="N82" s="16" t="s">
        <v>445</v>
      </c>
      <c r="O82" s="16" t="s">
        <v>143</v>
      </c>
      <c r="P82" s="16" t="s">
        <v>446</v>
      </c>
      <c r="Q82" s="16" t="s">
        <v>32</v>
      </c>
    </row>
    <row r="83" s="1" customFormat="1" ht="36" customHeight="1" spans="1:17">
      <c r="A83" s="13"/>
      <c r="B83" s="8"/>
      <c r="C83" s="7">
        <v>47</v>
      </c>
      <c r="D83" s="7" t="s">
        <v>447</v>
      </c>
      <c r="E83" s="16" t="s">
        <v>448</v>
      </c>
      <c r="F83" s="16" t="s">
        <v>449</v>
      </c>
      <c r="G83" s="16" t="s">
        <v>450</v>
      </c>
      <c r="H83" s="7">
        <v>24.9</v>
      </c>
      <c r="I83" s="7"/>
      <c r="J83" s="7">
        <v>24.9</v>
      </c>
      <c r="K83" s="7"/>
      <c r="L83" s="16" t="s">
        <v>451</v>
      </c>
      <c r="M83" s="42" t="s">
        <v>28</v>
      </c>
      <c r="N83" s="16" t="s">
        <v>259</v>
      </c>
      <c r="O83" s="16" t="s">
        <v>452</v>
      </c>
      <c r="P83" s="16" t="s">
        <v>453</v>
      </c>
      <c r="Q83" s="16" t="s">
        <v>32</v>
      </c>
    </row>
    <row r="84" s="1" customFormat="1" ht="51.95" customHeight="1" spans="1:17">
      <c r="A84" s="13"/>
      <c r="B84" s="8"/>
      <c r="C84" s="7">
        <v>48</v>
      </c>
      <c r="D84" s="7" t="s">
        <v>454</v>
      </c>
      <c r="E84" s="16" t="s">
        <v>208</v>
      </c>
      <c r="F84" s="16" t="s">
        <v>455</v>
      </c>
      <c r="G84" s="16" t="s">
        <v>456</v>
      </c>
      <c r="H84" s="7">
        <v>49.8</v>
      </c>
      <c r="I84" s="7"/>
      <c r="J84" s="7">
        <v>49.8</v>
      </c>
      <c r="K84" s="7"/>
      <c r="L84" s="16" t="s">
        <v>457</v>
      </c>
      <c r="M84" s="42" t="s">
        <v>28</v>
      </c>
      <c r="N84" s="16" t="s">
        <v>458</v>
      </c>
      <c r="O84" s="16" t="s">
        <v>212</v>
      </c>
      <c r="P84" s="16" t="s">
        <v>459</v>
      </c>
      <c r="Q84" s="16" t="s">
        <v>32</v>
      </c>
    </row>
    <row r="85" s="1" customFormat="1" ht="30" customHeight="1" spans="1:17">
      <c r="A85" s="13">
        <v>8</v>
      </c>
      <c r="B85" s="8" t="s">
        <v>206</v>
      </c>
      <c r="C85" s="7">
        <v>49</v>
      </c>
      <c r="D85" s="7" t="s">
        <v>460</v>
      </c>
      <c r="E85" s="16" t="s">
        <v>461</v>
      </c>
      <c r="F85" s="16" t="s">
        <v>462</v>
      </c>
      <c r="G85" s="16" t="s">
        <v>463</v>
      </c>
      <c r="H85" s="7">
        <v>22.9</v>
      </c>
      <c r="I85" s="7"/>
      <c r="J85" s="7">
        <v>22.9</v>
      </c>
      <c r="K85" s="7"/>
      <c r="L85" s="16" t="s">
        <v>464</v>
      </c>
      <c r="M85" s="16" t="s">
        <v>465</v>
      </c>
      <c r="N85" s="16" t="s">
        <v>466</v>
      </c>
      <c r="O85" s="16" t="s">
        <v>467</v>
      </c>
      <c r="P85" s="16" t="s">
        <v>468</v>
      </c>
      <c r="Q85" s="16" t="s">
        <v>32</v>
      </c>
    </row>
    <row r="86" s="1" customFormat="1" ht="44.1" customHeight="1" spans="1:17">
      <c r="A86" s="13"/>
      <c r="B86" s="8"/>
      <c r="C86" s="7">
        <v>50</v>
      </c>
      <c r="D86" s="7" t="s">
        <v>469</v>
      </c>
      <c r="E86" s="16" t="s">
        <v>470</v>
      </c>
      <c r="F86" s="16" t="s">
        <v>471</v>
      </c>
      <c r="G86" s="16" t="s">
        <v>463</v>
      </c>
      <c r="H86" s="7">
        <v>49.83</v>
      </c>
      <c r="I86" s="7"/>
      <c r="J86" s="7">
        <v>49.83</v>
      </c>
      <c r="K86" s="7"/>
      <c r="L86" s="16" t="s">
        <v>472</v>
      </c>
      <c r="M86" s="16" t="s">
        <v>28</v>
      </c>
      <c r="N86" s="16" t="s">
        <v>473</v>
      </c>
      <c r="O86" s="16" t="s">
        <v>467</v>
      </c>
      <c r="P86" s="16" t="s">
        <v>474</v>
      </c>
      <c r="Q86" s="16" t="s">
        <v>32</v>
      </c>
    </row>
    <row r="87" s="1" customFormat="1" ht="30" customHeight="1" spans="1:17">
      <c r="A87" s="13"/>
      <c r="B87" s="8"/>
      <c r="C87" s="7">
        <v>51</v>
      </c>
      <c r="D87" s="7" t="s">
        <v>475</v>
      </c>
      <c r="E87" s="16" t="s">
        <v>476</v>
      </c>
      <c r="F87" s="16" t="s">
        <v>477</v>
      </c>
      <c r="G87" s="16" t="s">
        <v>463</v>
      </c>
      <c r="H87" s="7">
        <v>29.73</v>
      </c>
      <c r="I87" s="7"/>
      <c r="J87" s="7"/>
      <c r="K87" s="7">
        <v>29.73</v>
      </c>
      <c r="L87" s="16" t="s">
        <v>472</v>
      </c>
      <c r="M87" s="16" t="s">
        <v>28</v>
      </c>
      <c r="N87" s="16" t="s">
        <v>478</v>
      </c>
      <c r="O87" s="16" t="s">
        <v>479</v>
      </c>
      <c r="P87" s="16" t="s">
        <v>480</v>
      </c>
      <c r="Q87" s="16" t="s">
        <v>32</v>
      </c>
    </row>
    <row r="88" s="1" customFormat="1" ht="44" customHeight="1" spans="1:17">
      <c r="A88" s="13"/>
      <c r="B88" s="8"/>
      <c r="C88" s="7">
        <v>52</v>
      </c>
      <c r="D88" s="7" t="s">
        <v>481</v>
      </c>
      <c r="E88" s="16" t="s">
        <v>482</v>
      </c>
      <c r="F88" s="16" t="s">
        <v>483</v>
      </c>
      <c r="G88" s="16" t="s">
        <v>484</v>
      </c>
      <c r="H88" s="13">
        <v>29.863996</v>
      </c>
      <c r="I88" s="7"/>
      <c r="J88" s="7"/>
      <c r="K88" s="13">
        <v>29.863996</v>
      </c>
      <c r="L88" s="16" t="s">
        <v>485</v>
      </c>
      <c r="M88" s="16" t="s">
        <v>465</v>
      </c>
      <c r="N88" s="16" t="s">
        <v>486</v>
      </c>
      <c r="O88" s="16" t="s">
        <v>487</v>
      </c>
      <c r="P88" s="16" t="s">
        <v>488</v>
      </c>
      <c r="Q88" s="16" t="s">
        <v>32</v>
      </c>
    </row>
    <row r="89" s="1" customFormat="1" ht="30" customHeight="1" spans="1:17">
      <c r="A89" s="13"/>
      <c r="B89" s="8"/>
      <c r="C89" s="7">
        <v>53</v>
      </c>
      <c r="D89" s="7" t="s">
        <v>489</v>
      </c>
      <c r="E89" s="16" t="s">
        <v>184</v>
      </c>
      <c r="F89" s="16" t="s">
        <v>490</v>
      </c>
      <c r="G89" s="16" t="s">
        <v>186</v>
      </c>
      <c r="H89" s="7">
        <v>5</v>
      </c>
      <c r="I89" s="13"/>
      <c r="J89" s="13"/>
      <c r="K89" s="13">
        <v>5</v>
      </c>
      <c r="L89" s="16" t="s">
        <v>28</v>
      </c>
      <c r="M89" s="16" t="s">
        <v>28</v>
      </c>
      <c r="N89" s="16" t="s">
        <v>491</v>
      </c>
      <c r="O89" s="16" t="s">
        <v>492</v>
      </c>
      <c r="P89" s="16" t="s">
        <v>493</v>
      </c>
      <c r="Q89" s="25" t="s">
        <v>32</v>
      </c>
    </row>
    <row r="90" s="1" customFormat="1" ht="117" customHeight="1" spans="1:17">
      <c r="A90" s="13"/>
      <c r="B90" s="8"/>
      <c r="C90" s="7">
        <v>54</v>
      </c>
      <c r="D90" s="7" t="s">
        <v>494</v>
      </c>
      <c r="E90" s="15" t="s">
        <v>495</v>
      </c>
      <c r="F90" s="15" t="s">
        <v>496</v>
      </c>
      <c r="G90" s="15" t="s">
        <v>497</v>
      </c>
      <c r="H90" s="13">
        <v>2844.142814</v>
      </c>
      <c r="I90" s="7">
        <v>173.9494</v>
      </c>
      <c r="J90" s="7">
        <v>1046.720877</v>
      </c>
      <c r="K90" s="7">
        <v>1623.472537</v>
      </c>
      <c r="L90" s="7" t="s">
        <v>498</v>
      </c>
      <c r="M90" s="7" t="s">
        <v>499</v>
      </c>
      <c r="N90" s="16" t="s">
        <v>500</v>
      </c>
      <c r="O90" s="7" t="s">
        <v>501</v>
      </c>
      <c r="P90" s="7" t="s">
        <v>502</v>
      </c>
      <c r="Q90" s="16" t="s">
        <v>32</v>
      </c>
    </row>
    <row r="91" s="1" customFormat="1" ht="71" customHeight="1" spans="1:17">
      <c r="A91" s="13"/>
      <c r="B91" s="8"/>
      <c r="C91" s="7">
        <v>55</v>
      </c>
      <c r="D91" s="17" t="s">
        <v>503</v>
      </c>
      <c r="E91" s="18" t="s">
        <v>504</v>
      </c>
      <c r="F91" s="18" t="s">
        <v>505</v>
      </c>
      <c r="G91" s="18" t="s">
        <v>506</v>
      </c>
      <c r="H91" s="17">
        <v>756.0156</v>
      </c>
      <c r="I91" s="17">
        <v>756.0156</v>
      </c>
      <c r="J91" s="17"/>
      <c r="K91" s="17"/>
      <c r="L91" s="17" t="s">
        <v>507</v>
      </c>
      <c r="M91" s="17" t="s">
        <v>508</v>
      </c>
      <c r="N91" s="17" t="s">
        <v>509</v>
      </c>
      <c r="O91" s="17" t="s">
        <v>510</v>
      </c>
      <c r="P91" s="17" t="s">
        <v>511</v>
      </c>
      <c r="Q91" s="25" t="s">
        <v>32</v>
      </c>
    </row>
    <row r="92" s="1" customFormat="1" ht="59" customHeight="1" spans="1:17">
      <c r="A92" s="13"/>
      <c r="B92" s="8"/>
      <c r="C92" s="7">
        <v>56</v>
      </c>
      <c r="D92" s="7" t="s">
        <v>512</v>
      </c>
      <c r="E92" s="15" t="s">
        <v>513</v>
      </c>
      <c r="F92" s="15" t="s">
        <v>514</v>
      </c>
      <c r="G92" s="15" t="s">
        <v>497</v>
      </c>
      <c r="H92" s="13">
        <v>799.08176</v>
      </c>
      <c r="I92" s="7"/>
      <c r="J92" s="7"/>
      <c r="K92" s="43">
        <v>799.08176</v>
      </c>
      <c r="L92" s="7" t="s">
        <v>515</v>
      </c>
      <c r="M92" s="7" t="s">
        <v>516</v>
      </c>
      <c r="N92" s="7" t="s">
        <v>517</v>
      </c>
      <c r="O92" s="7" t="s">
        <v>518</v>
      </c>
      <c r="P92" s="7" t="s">
        <v>519</v>
      </c>
      <c r="Q92" s="25" t="s">
        <v>32</v>
      </c>
    </row>
    <row r="93" s="1" customFormat="1" ht="30" customHeight="1" spans="1:17">
      <c r="A93" s="13"/>
      <c r="B93" s="8"/>
      <c r="C93" s="8" t="s">
        <v>33</v>
      </c>
      <c r="D93" s="8"/>
      <c r="E93" s="8"/>
      <c r="F93" s="8"/>
      <c r="G93" s="8"/>
      <c r="H93" s="7">
        <v>7065.468876</v>
      </c>
      <c r="I93" s="7">
        <f>SUM(I37:I92)</f>
        <v>929.965</v>
      </c>
      <c r="J93" s="7">
        <f>SUM(J37:J92)</f>
        <v>2231.09944</v>
      </c>
      <c r="K93" s="7">
        <f>SUM(K37:K92)</f>
        <v>3904.404436</v>
      </c>
      <c r="L93" s="7"/>
      <c r="M93" s="7"/>
      <c r="N93" s="7"/>
      <c r="O93" s="7"/>
      <c r="P93" s="7"/>
      <c r="Q93" s="7"/>
    </row>
    <row r="94" s="1" customFormat="1" ht="23.1" customHeight="1" spans="1:17">
      <c r="A94" s="40" t="s">
        <v>520</v>
      </c>
      <c r="B94" s="40"/>
      <c r="C94" s="40">
        <v>80</v>
      </c>
      <c r="D94" s="8" t="s">
        <v>520</v>
      </c>
      <c r="E94" s="8"/>
      <c r="F94" s="8"/>
      <c r="G94" s="8"/>
      <c r="H94" s="40">
        <v>10925</v>
      </c>
      <c r="I94" s="40">
        <f>I93+I36+I17+I15+I13+I11+I9+I7</f>
        <v>1615</v>
      </c>
      <c r="J94" s="40">
        <f>J93+J36+J17+J15+J13+J11+J9+J7</f>
        <v>2810</v>
      </c>
      <c r="K94" s="40">
        <f>K93+K36+K17+K15+K13+K11+K9+K7</f>
        <v>6500</v>
      </c>
      <c r="L94" s="40"/>
      <c r="M94" s="40"/>
      <c r="N94" s="40"/>
      <c r="O94" s="40"/>
      <c r="P94" s="40"/>
      <c r="Q94" s="40"/>
    </row>
  </sheetData>
  <mergeCells count="51">
    <mergeCell ref="A1:Q1"/>
    <mergeCell ref="A2:K2"/>
    <mergeCell ref="H3:K3"/>
    <mergeCell ref="C7:D7"/>
    <mergeCell ref="C9:D9"/>
    <mergeCell ref="C11:D11"/>
    <mergeCell ref="C13:D13"/>
    <mergeCell ref="C15:D15"/>
    <mergeCell ref="C17:D17"/>
    <mergeCell ref="C36:D36"/>
    <mergeCell ref="C93:D93"/>
    <mergeCell ref="A94:B94"/>
    <mergeCell ref="A3:A5"/>
    <mergeCell ref="A6:A7"/>
    <mergeCell ref="A8:A9"/>
    <mergeCell ref="A10:A11"/>
    <mergeCell ref="A12:A13"/>
    <mergeCell ref="A14:A15"/>
    <mergeCell ref="A16:A17"/>
    <mergeCell ref="A18:A26"/>
    <mergeCell ref="A27:A36"/>
    <mergeCell ref="A37:A48"/>
    <mergeCell ref="A49:A61"/>
    <mergeCell ref="A62:A73"/>
    <mergeCell ref="A74:A84"/>
    <mergeCell ref="A85:A93"/>
    <mergeCell ref="B3:B5"/>
    <mergeCell ref="B6:B7"/>
    <mergeCell ref="B8:B9"/>
    <mergeCell ref="B10:B11"/>
    <mergeCell ref="B12:B13"/>
    <mergeCell ref="B14:B15"/>
    <mergeCell ref="B16:B17"/>
    <mergeCell ref="B18:B26"/>
    <mergeCell ref="B27:B36"/>
    <mergeCell ref="B37:B48"/>
    <mergeCell ref="B49:B61"/>
    <mergeCell ref="B62:B73"/>
    <mergeCell ref="B74:B84"/>
    <mergeCell ref="B85:B93"/>
    <mergeCell ref="C3:C5"/>
    <mergeCell ref="D3:D5"/>
    <mergeCell ref="E3:E5"/>
    <mergeCell ref="F3:F5"/>
    <mergeCell ref="G3:G5"/>
    <mergeCell ref="L3:L4"/>
    <mergeCell ref="M3:M4"/>
    <mergeCell ref="N3:N4"/>
    <mergeCell ref="O3:O4"/>
    <mergeCell ref="P3:P4"/>
    <mergeCell ref="Q3:Q5"/>
  </mergeCells>
  <printOptions horizontalCentered="1"/>
  <pageMargins left="0.314583333333333" right="0.314583333333333" top="0.354166666666667" bottom="0.354166666666667" header="0.298611111111111" footer="0.298611111111111"/>
  <pageSetup paperSize="9" scale="10" fitToHeight="0" orientation="landscape"/>
  <headerFooter/>
  <rowBreaks count="5" manualBreakCount="5">
    <brk id="19" max="16383" man="1"/>
    <brk id="36" max="16383" man="1"/>
    <brk id="52" max="16383" man="1"/>
    <brk id="69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8.17 汝州市2020年财政专项扶贫资金项目安排计划表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2020-05-06T01:26:00Z</dcterms:created>
  <cp:lastPrinted>2020-08-17T08:18:00Z</cp:lastPrinted>
  <dcterms:modified xsi:type="dcterms:W3CDTF">2020-11-08T03:13:14Z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